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45" windowWidth="15480" windowHeight="11145" activeTab="0"/>
  </bookViews>
  <sheets>
    <sheet name="一覧表" sheetId="1" r:id="rId1"/>
    <sheet name="学校コード" sheetId="2" r:id="rId2"/>
    <sheet name="種目コード" sheetId="3" r:id="rId3"/>
    <sheet name="Sheet1" sheetId="4" r:id="rId4"/>
  </sheets>
  <definedNames>
    <definedName name="_xlfn.IFERROR" hidden="1">#NAME?</definedName>
    <definedName name="_xlnm.Print_Area" localSheetId="0">'一覧表'!$A$1:$Q$58</definedName>
    <definedName name="_xlnm.Print_Titles" localSheetId="0">'一覧表'!$4:$9</definedName>
    <definedName name="種目コード">'一覧表'!#REF!</definedName>
    <definedName name="職名一覧">'Sheet1'!$C$2:$C$11</definedName>
    <definedName name="等級">'Sheet1'!$G$2:$G$5</definedName>
    <definedName name="役職一覧">'Sheet1'!$E$2:$E$21</definedName>
  </definedNames>
  <calcPr fullCalcOnLoad="1"/>
</workbook>
</file>

<file path=xl/sharedStrings.xml><?xml version="1.0" encoding="utf-8"?>
<sst xmlns="http://schemas.openxmlformats.org/spreadsheetml/2006/main" count="534" uniqueCount="490">
  <si>
    <t>種目ｺｰﾄﾞ</t>
  </si>
  <si>
    <t>ﾅﾝﾊﾞｰ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</si>
  <si>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</si>
  <si>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</si>
  <si>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</si>
  <si>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</si>
  <si>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</si>
  <si>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</si>
  <si>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</si>
  <si>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</si>
  <si>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</si>
  <si>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</si>
  <si>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800m</t>
  </si>
  <si>
    <t>3000m</t>
  </si>
  <si>
    <t>参加者数男子：</t>
  </si>
  <si>
    <t>女子：</t>
  </si>
  <si>
    <t>種目名</t>
  </si>
  <si>
    <t>DBコード</t>
  </si>
  <si>
    <t>学校ｺｰﾄﾞ</t>
  </si>
  <si>
    <t>出場種目１</t>
  </si>
  <si>
    <t>リレー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</si>
  <si>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</si>
  <si>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</si>
  <si>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</si>
  <si>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</si>
  <si>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</si>
  <si>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</si>
  <si>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</si>
  <si>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</si>
  <si>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00600</t>
  </si>
  <si>
    <t>01000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</si>
  <si>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</si>
  <si>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</si>
  <si>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</si>
  <si>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</si>
  <si>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</si>
  <si>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</si>
  <si>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学校所在地</t>
  </si>
  <si>
    <t>中学校名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</si>
  <si>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</si>
  <si>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</si>
  <si>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</si>
  <si>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</si>
  <si>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</si>
  <si>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</si>
  <si>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</si>
  <si>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</si>
  <si>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</si>
  <si>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</si>
  <si>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</si>
  <si>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</si>
  <si>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</si>
  <si>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</si>
  <si>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</si>
  <si>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</si>
  <si>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</si>
  <si>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</si>
  <si>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</si>
  <si>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</si>
  <si>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</si>
  <si>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</si>
  <si>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</si>
  <si>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</si>
  <si>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</si>
  <si>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</si>
  <si>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</si>
  <si>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</si>
  <si>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</si>
  <si>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</si>
  <si>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</si>
  <si>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</si>
  <si>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</si>
  <si>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岡山市立上道中学校</t>
  </si>
  <si>
    <t>岡山市立御津中学校</t>
  </si>
  <si>
    <t>岡山市立建部中学校</t>
  </si>
  <si>
    <t>加茂川中中学校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</si>
  <si>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</si>
  <si>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</si>
  <si>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</si>
  <si>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</si>
  <si>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</si>
  <si>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</si>
  <si>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</si>
  <si>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</si>
  <si>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</si>
  <si>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</si>
  <si>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</si>
  <si>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</si>
  <si>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</si>
  <si>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</si>
  <si>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</si>
  <si>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</si>
  <si>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</si>
  <si>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</si>
  <si>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</si>
  <si>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</si>
  <si>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</si>
  <si>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</si>
  <si>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</si>
  <si>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</si>
  <si>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</si>
  <si>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</si>
  <si>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</si>
  <si>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</si>
  <si>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</si>
  <si>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</si>
  <si>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</si>
  <si>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</si>
  <si>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</si>
  <si>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</si>
  <si>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</si>
  <si>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</si>
  <si>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</si>
  <si>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</si>
  <si>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</si>
  <si>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</si>
  <si>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</si>
  <si>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</si>
  <si>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</si>
  <si>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</si>
  <si>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</si>
  <si>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</si>
  <si>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</si>
  <si>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</si>
  <si>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</si>
  <si>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</si>
  <si>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</si>
  <si>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</si>
  <si>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</si>
  <si>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</si>
  <si>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</si>
  <si>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</si>
  <si>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</si>
  <si>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</si>
  <si>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</si>
  <si>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飛島中中学校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</si>
  <si>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</si>
  <si>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</si>
  <si>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</si>
  <si>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</si>
  <si>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</si>
  <si>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</si>
  <si>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</si>
  <si>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</si>
  <si>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</si>
  <si>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</si>
  <si>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</si>
  <si>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</si>
  <si>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</si>
  <si>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総社市立昭和中学校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</si>
  <si>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</si>
  <si>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</si>
  <si>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</si>
  <si>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</si>
  <si>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</si>
  <si>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巨瀬中中学校</t>
  </si>
  <si>
    <t>中井中中学校</t>
  </si>
  <si>
    <t>高梁市立有漢中学校</t>
  </si>
  <si>
    <t>真庭市立北房中学校</t>
  </si>
  <si>
    <t>竹荘中中学校</t>
  </si>
  <si>
    <t>吉川中中学校</t>
  </si>
  <si>
    <t>大和中中学校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</si>
  <si>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</si>
  <si>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</si>
  <si>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</si>
  <si>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</si>
  <si>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</si>
  <si>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井倉中中学校</t>
  </si>
  <si>
    <t>草間中中学校</t>
  </si>
  <si>
    <t>豊永中中学校</t>
  </si>
  <si>
    <t>熊谷中中学校</t>
  </si>
  <si>
    <t>菅生中中学校</t>
  </si>
  <si>
    <t>福本中中学校</t>
  </si>
  <si>
    <t>千屋中中学校</t>
  </si>
  <si>
    <t>新見市立大佐中学校</t>
  </si>
  <si>
    <t>大井野中中学校</t>
  </si>
  <si>
    <t>新郷中中学校</t>
  </si>
  <si>
    <t>新見市立神郷中学校</t>
  </si>
  <si>
    <t>新見市立哲西中学校</t>
  </si>
  <si>
    <t>新砥中中学校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</si>
  <si>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</si>
  <si>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</si>
  <si>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</si>
  <si>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</si>
  <si>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</si>
  <si>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</si>
  <si>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</si>
  <si>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</si>
  <si>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</si>
  <si>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</si>
  <si>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</si>
  <si>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</si>
  <si>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</si>
  <si>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</si>
  <si>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</si>
  <si>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</si>
  <si>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美咲町立旭中学校</t>
  </si>
  <si>
    <t>美咲町立中央中学校</t>
  </si>
  <si>
    <t>久米南町立久米南中学校</t>
  </si>
  <si>
    <t>美咲町立柵原中学校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</si>
  <si>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</si>
  <si>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</si>
  <si>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</si>
  <si>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</si>
  <si>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</si>
  <si>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</si>
  <si>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中和中中学校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</si>
  <si>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</si>
  <si>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</si>
  <si>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</si>
  <si>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</si>
  <si>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</si>
  <si>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</si>
  <si>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岡山県立岡山聾学校中学校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</si>
  <si>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</si>
  <si>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</si>
  <si>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</si>
  <si>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</si>
  <si>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</si>
  <si>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</si>
  <si>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</si>
  <si>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</si>
  <si>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</si>
  <si>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</si>
  <si>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</si>
  <si>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</si>
  <si>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</si>
  <si>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井村ＲＣ</t>
  </si>
  <si>
    <t>倉敷TFC</t>
  </si>
  <si>
    <t>総社ウィング</t>
  </si>
  <si>
    <t>ＯＳＩ</t>
  </si>
  <si>
    <t>TTPA</t>
  </si>
  <si>
    <t>さくら走練</t>
  </si>
  <si>
    <t>SPEアスリートクラブ</t>
  </si>
  <si>
    <t>学校コード</t>
  </si>
  <si>
    <t>正式名称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</si>
  <si>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</si>
  <si>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</si>
  <si>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</si>
  <si>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</si>
  <si>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</si>
  <si>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</si>
  <si>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</si>
  <si>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</si>
  <si>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</si>
  <si>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</si>
  <si>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</si>
  <si>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</si>
  <si>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</si>
  <si>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</si>
  <si>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</si>
  <si>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</si>
  <si>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</si>
  <si>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</si>
  <si>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</si>
  <si>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</si>
  <si>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</si>
  <si>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</si>
  <si>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</si>
  <si>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</si>
  <si>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</si>
  <si>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</si>
  <si>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</si>
  <si>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</si>
  <si>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</si>
  <si>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</si>
  <si>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</si>
  <si>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</si>
  <si>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</si>
  <si>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職名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</si>
  <si>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</si>
  <si>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</si>
  <si>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</si>
  <si>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</si>
  <si>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</si>
  <si>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</si>
  <si>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</si>
  <si>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</si>
  <si>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</si>
  <si>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</si>
  <si>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電話番号</t>
  </si>
  <si>
    <t>335199</t>
  </si>
  <si>
    <t>桜が丘</t>
  </si>
  <si>
    <t>桑田</t>
  </si>
  <si>
    <t>中山</t>
  </si>
  <si>
    <t>岡北</t>
  </si>
  <si>
    <t>西大寺</t>
  </si>
  <si>
    <t>大安寺</t>
  </si>
  <si>
    <t>邑久</t>
  </si>
  <si>
    <t>庄</t>
  </si>
  <si>
    <t>御南</t>
  </si>
  <si>
    <t>福浜</t>
  </si>
  <si>
    <t>竜操</t>
  </si>
  <si>
    <t>興除</t>
  </si>
  <si>
    <t>琴浦</t>
  </si>
  <si>
    <t>津山東</t>
  </si>
  <si>
    <t>倉敷南</t>
  </si>
  <si>
    <t>倉敷天城</t>
  </si>
  <si>
    <t>福田南</t>
  </si>
  <si>
    <t>岡山</t>
  </si>
  <si>
    <t>瀬戸</t>
  </si>
  <si>
    <t>白陵</t>
  </si>
  <si>
    <t>金光学園</t>
  </si>
  <si>
    <t>香和</t>
  </si>
  <si>
    <t>倉敷北</t>
  </si>
  <si>
    <t>荘内</t>
  </si>
  <si>
    <t>旭東</t>
  </si>
  <si>
    <t>金浦</t>
  </si>
  <si>
    <t>新見南</t>
  </si>
  <si>
    <t>東陽</t>
  </si>
  <si>
    <t>倉敷東</t>
  </si>
  <si>
    <t>総社東</t>
  </si>
  <si>
    <t>操南</t>
  </si>
  <si>
    <t>児島</t>
  </si>
  <si>
    <t>連島南</t>
  </si>
  <si>
    <t>妹尾</t>
  </si>
  <si>
    <t>玉島東</t>
  </si>
  <si>
    <t>笠岡東</t>
  </si>
  <si>
    <t>中道</t>
  </si>
  <si>
    <t>福南</t>
  </si>
  <si>
    <t>県操山</t>
  </si>
  <si>
    <t>総社西</t>
  </si>
  <si>
    <t>津山西</t>
  </si>
  <si>
    <t>備前</t>
  </si>
  <si>
    <t>芳泉</t>
  </si>
  <si>
    <t>北陵</t>
  </si>
  <si>
    <t>勝央</t>
  </si>
  <si>
    <t>鏡野</t>
  </si>
  <si>
    <t>落合</t>
  </si>
  <si>
    <t>津山</t>
  </si>
  <si>
    <t>作東</t>
  </si>
  <si>
    <t>吉備</t>
  </si>
  <si>
    <t>灘崎</t>
  </si>
  <si>
    <t>岡大附属</t>
  </si>
  <si>
    <t>玉島北</t>
  </si>
  <si>
    <t>倉敷第一</t>
  </si>
  <si>
    <t>高陽</t>
  </si>
  <si>
    <t>上道</t>
  </si>
  <si>
    <t>井原</t>
  </si>
  <si>
    <t>京山</t>
  </si>
  <si>
    <t>金光</t>
  </si>
  <si>
    <t>足守</t>
  </si>
  <si>
    <t>倉敷福田</t>
  </si>
  <si>
    <t>味野</t>
  </si>
  <si>
    <t>小北</t>
  </si>
  <si>
    <t>多津美</t>
  </si>
  <si>
    <t>鴨方</t>
  </si>
  <si>
    <t>新田</t>
  </si>
  <si>
    <t>芳田</t>
  </si>
  <si>
    <t>奈義</t>
  </si>
  <si>
    <t>新見第一</t>
  </si>
  <si>
    <t>高屋</t>
  </si>
  <si>
    <t>宇野</t>
  </si>
  <si>
    <t>鶴山</t>
  </si>
  <si>
    <t>藤田</t>
  </si>
  <si>
    <t>郷内</t>
  </si>
  <si>
    <t>市操山</t>
  </si>
  <si>
    <t>Aster</t>
  </si>
  <si>
    <t>八浜</t>
  </si>
  <si>
    <t>水島</t>
  </si>
  <si>
    <t>高梁</t>
  </si>
  <si>
    <t>石井</t>
  </si>
  <si>
    <t>里庄</t>
  </si>
  <si>
    <t>吉井</t>
  </si>
  <si>
    <t>久米南</t>
  </si>
  <si>
    <t>久世</t>
  </si>
  <si>
    <t>岡山中央</t>
  </si>
  <si>
    <t>久米</t>
  </si>
  <si>
    <t>倉敷西</t>
  </si>
  <si>
    <t>木之子</t>
  </si>
  <si>
    <t>略称</t>
  </si>
  <si>
    <t>後楽館</t>
  </si>
  <si>
    <t>岡輝</t>
  </si>
  <si>
    <t>東山</t>
  </si>
  <si>
    <t>富山</t>
  </si>
  <si>
    <t>光南台</t>
  </si>
  <si>
    <t>高島</t>
  </si>
  <si>
    <t>高松</t>
  </si>
  <si>
    <t>岡山福田</t>
  </si>
  <si>
    <t>上南</t>
  </si>
  <si>
    <t>御津</t>
  </si>
  <si>
    <t>建部</t>
  </si>
  <si>
    <t>加茂川</t>
  </si>
  <si>
    <t>伊里</t>
  </si>
  <si>
    <t>三石</t>
  </si>
  <si>
    <t>赤坂</t>
  </si>
  <si>
    <t>磐梨</t>
  </si>
  <si>
    <t>日生</t>
  </si>
  <si>
    <t>吉永</t>
  </si>
  <si>
    <t>和気</t>
  </si>
  <si>
    <t>佐伯</t>
  </si>
  <si>
    <t>牛窓</t>
  </si>
  <si>
    <t>長船</t>
  </si>
  <si>
    <t>玉</t>
  </si>
  <si>
    <t>日比</t>
  </si>
  <si>
    <t>山田</t>
  </si>
  <si>
    <t>東児</t>
  </si>
  <si>
    <t>早島</t>
  </si>
  <si>
    <t>連島</t>
  </si>
  <si>
    <t>下津井</t>
  </si>
  <si>
    <t>玉島西</t>
  </si>
  <si>
    <t>黒崎</t>
  </si>
  <si>
    <t>船穂</t>
  </si>
  <si>
    <t>寄島</t>
  </si>
  <si>
    <t>笠岡西</t>
  </si>
  <si>
    <t>新吉</t>
  </si>
  <si>
    <t>大島</t>
  </si>
  <si>
    <t>神島外</t>
  </si>
  <si>
    <t>飛島</t>
  </si>
  <si>
    <t>白石</t>
  </si>
  <si>
    <t>北木</t>
  </si>
  <si>
    <t>真鍋</t>
  </si>
  <si>
    <t>美星</t>
  </si>
  <si>
    <t>矢掛</t>
  </si>
  <si>
    <t>芳井</t>
  </si>
  <si>
    <t>総社</t>
  </si>
  <si>
    <t>昭和</t>
  </si>
  <si>
    <t>真備東</t>
  </si>
  <si>
    <t>真備</t>
  </si>
  <si>
    <t>高梁東</t>
  </si>
  <si>
    <t>高梁北</t>
  </si>
  <si>
    <t>巨瀬</t>
  </si>
  <si>
    <t>中井</t>
  </si>
  <si>
    <t>有漢</t>
  </si>
  <si>
    <t>北房</t>
  </si>
  <si>
    <t>竹荘</t>
  </si>
  <si>
    <t>吉川</t>
  </si>
  <si>
    <t>大和</t>
  </si>
  <si>
    <t>成羽</t>
  </si>
  <si>
    <t>川上</t>
  </si>
  <si>
    <t>備中</t>
  </si>
  <si>
    <t>井倉</t>
  </si>
  <si>
    <t>草間</t>
  </si>
  <si>
    <t>豊永</t>
  </si>
  <si>
    <t>熊谷</t>
  </si>
  <si>
    <t>菅生</t>
  </si>
  <si>
    <t>福本</t>
  </si>
  <si>
    <t>千屋</t>
  </si>
  <si>
    <t>大佐</t>
  </si>
  <si>
    <t>大井野</t>
  </si>
  <si>
    <t>新郷</t>
  </si>
  <si>
    <t>神郷</t>
  </si>
  <si>
    <t>哲西</t>
  </si>
  <si>
    <t>新砥</t>
  </si>
  <si>
    <t>哲多</t>
  </si>
  <si>
    <t>加茂</t>
  </si>
  <si>
    <t>富</t>
  </si>
  <si>
    <t>奥津</t>
  </si>
  <si>
    <t>上齋原</t>
  </si>
  <si>
    <t>勝北</t>
  </si>
  <si>
    <t>勝田</t>
  </si>
  <si>
    <t>旭</t>
  </si>
  <si>
    <t>中央</t>
  </si>
  <si>
    <t>柵原</t>
  </si>
  <si>
    <t>勝山</t>
  </si>
  <si>
    <t>美甘</t>
  </si>
  <si>
    <t>新庄</t>
  </si>
  <si>
    <t>湯原</t>
  </si>
  <si>
    <t>中和</t>
  </si>
  <si>
    <t>蒜山</t>
  </si>
  <si>
    <t>英田</t>
  </si>
  <si>
    <t>美作</t>
  </si>
  <si>
    <t>大原</t>
  </si>
  <si>
    <t>西粟倉</t>
  </si>
  <si>
    <t>岡山聾</t>
  </si>
  <si>
    <t>就実</t>
  </si>
  <si>
    <t>清心</t>
  </si>
  <si>
    <t>緑が丘</t>
  </si>
  <si>
    <t>理大附属</t>
  </si>
  <si>
    <t>清秀</t>
  </si>
  <si>
    <t>加賀</t>
  </si>
  <si>
    <t>SPE</t>
  </si>
  <si>
    <t>瀬戸スポーツクラブ</t>
  </si>
  <si>
    <t>久米南クラブ</t>
  </si>
  <si>
    <t>04556</t>
  </si>
  <si>
    <t>高梁川流域リレー大会</t>
  </si>
  <si>
    <t>0020855</t>
  </si>
  <si>
    <t>第６９回高梁川流域リレー大会</t>
  </si>
  <si>
    <t>山南学園</t>
  </si>
  <si>
    <t>岡山市立山南学園</t>
  </si>
  <si>
    <t>山陽学園</t>
  </si>
  <si>
    <t>たまりく</t>
  </si>
  <si>
    <t>GEM STAR</t>
  </si>
  <si>
    <t>上南アスリートクラブ</t>
  </si>
  <si>
    <t>美作ＡＦ</t>
  </si>
  <si>
    <t>4×100m</t>
  </si>
  <si>
    <t>令和４年 　月 　日</t>
  </si>
  <si>
    <r>
      <t>4×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00m</t>
    </r>
  </si>
  <si>
    <t>ｵｰﾌﾟﾝ参加</t>
  </si>
  <si>
    <t>40256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</si>
</sst>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9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/>
      <protection locked="0"/>
    </xf>
    <xf numFmtId="49" fontId="6" fillId="0" borderId="11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49" fontId="5" fillId="0" borderId="13" xfId="0" applyNumberFormat="1" applyFont="1" applyFill="1" applyBorder="1" applyAlignment="1" applyProtection="1" quotePrefix="1">
      <alignment horizontal="center" vertical="center" wrapText="1"/>
      <protection/>
    </xf>
    <xf numFmtId="49" fontId="5" fillId="0" borderId="11" xfId="0" applyNumberFormat="1" applyFont="1" applyFill="1" applyBorder="1" applyAlignment="1" applyProtection="1" quotePrefix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/>
    </xf>
    <xf numFmtId="49" fontId="6" fillId="0" borderId="15" xfId="0" applyNumberFormat="1" applyFont="1" applyBorder="1" applyAlignment="1" applyProtection="1">
      <alignment horizontal="center" vertical="center" shrinkToFit="1"/>
      <protection/>
    </xf>
    <xf numFmtId="49" fontId="0" fillId="0" borderId="18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 locked="0"/>
    </xf>
    <xf numFmtId="49" fontId="6" fillId="0" borderId="18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NumberFormat="1" applyFont="1" applyBorder="1" applyAlignment="1" applyProtection="1">
      <alignment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49" fillId="0" borderId="15" xfId="0" applyNumberFormat="1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49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 vertical="top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34" borderId="0" xfId="0" applyNumberFormat="1" applyFont="1" applyFill="1" applyBorder="1" applyAlignment="1" applyProtection="1">
      <alignment horizontal="left" vertical="center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0" fillId="0" borderId="11" xfId="0" applyNumberFormat="1" applyFont="1" applyBorder="1" applyAlignment="1" applyProtection="1">
      <alignment horizontal="center" vertical="center" shrinkToFit="1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7"/>
  <sheetViews>
    <sheetView tabSelected="1" zoomScale="75" zoomScaleNormal="75" zoomScaleSheetLayoutView="50" zoomScalePageLayoutView="0" workbookViewId="0" topLeftCell="A1">
      <selection activeCell="P10" sqref="P10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61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9.125" style="1" customWidth="1"/>
    <col min="13" max="14" width="9.625" style="1" customWidth="1"/>
    <col min="15" max="15" width="8.75390625" style="1" customWidth="1"/>
    <col min="16" max="16" width="12.375" style="1" customWidth="1"/>
    <col min="17" max="17" width="9.125" style="1" customWidth="1"/>
    <col min="18" max="18" width="8.50390625" style="1" customWidth="1"/>
    <col min="19" max="19" width="8.75390625" style="0" customWidth="1"/>
    <col min="20" max="43" width="9.00390625" style="1" customWidth="1"/>
    <col min="51" max="16384" width="9.00390625" style="1" customWidth="1"/>
  </cols>
  <sheetData>
    <row r="1" spans="1:19" s="31" customFormat="1" ht="15" customHeight="1">
      <c r="A1" s="60" t="s">
        <v>31</v>
      </c>
      <c r="B1" s="36">
        <f>RIGHT($G$10,3)</f>
      </c>
      <c r="C1" s="1"/>
      <c r="D1" s="3"/>
      <c r="E1" s="3"/>
      <c r="F1" s="3"/>
      <c r="G1" s="70"/>
      <c r="H1" s="3"/>
      <c r="I1" s="3"/>
      <c r="J1" s="3"/>
      <c r="K1" s="3"/>
      <c r="L1" s="3"/>
      <c r="M1" s="3"/>
      <c r="N1" s="3"/>
      <c r="O1" s="1"/>
      <c r="P1" s="1"/>
      <c r="S1" s="82"/>
    </row>
    <row r="2" spans="1:19" s="31" customFormat="1" ht="13.5" customHeight="1">
      <c r="A2" s="58" t="s">
        <v>4</v>
      </c>
      <c r="B2" s="103" t="s">
        <v>477</v>
      </c>
      <c r="C2" s="103"/>
      <c r="D2" s="103"/>
      <c r="E2" s="103"/>
      <c r="F2" s="103"/>
      <c r="G2" s="70"/>
      <c r="H2" s="1"/>
      <c r="I2" s="1"/>
      <c r="J2" s="1"/>
      <c r="K2" s="105" t="s">
        <v>269</v>
      </c>
      <c r="L2" s="105"/>
      <c r="M2" s="106" t="s">
        <v>32</v>
      </c>
      <c r="N2" s="107"/>
      <c r="O2" s="32" t="s">
        <v>33</v>
      </c>
      <c r="P2" s="32" t="s">
        <v>34</v>
      </c>
      <c r="S2" s="82"/>
    </row>
    <row r="3" spans="1:19" s="31" customFormat="1" ht="13.5">
      <c r="A3" s="1"/>
      <c r="B3" s="1"/>
      <c r="C3" s="3"/>
      <c r="D3" s="1"/>
      <c r="E3" s="1"/>
      <c r="F3" s="1"/>
      <c r="G3" s="61"/>
      <c r="H3" s="1"/>
      <c r="I3" s="58"/>
      <c r="J3" s="1"/>
      <c r="K3" s="99"/>
      <c r="L3" s="99"/>
      <c r="M3" s="102"/>
      <c r="N3" s="102"/>
      <c r="O3" s="40"/>
      <c r="P3" s="41"/>
      <c r="S3" s="82"/>
    </row>
    <row r="4" spans="1:19" s="31" customFormat="1" ht="14.25" customHeight="1">
      <c r="A4" s="58" t="s">
        <v>5</v>
      </c>
      <c r="B4" s="104" t="e">
        <f>VLOOKUP(Sheet1!$A$2,'学校コード'!$A$2:$B$197,2,FALSE)</f>
        <v>#N/A</v>
      </c>
      <c r="C4" s="104"/>
      <c r="D4" s="104"/>
      <c r="E4" s="1"/>
      <c r="F4" s="3"/>
      <c r="G4" s="70"/>
      <c r="H4" s="59" t="s">
        <v>14</v>
      </c>
      <c r="I4" s="26">
        <f>COUNTIF(E10:E50,1)</f>
        <v>0</v>
      </c>
      <c r="J4" s="1"/>
      <c r="K4" s="99"/>
      <c r="L4" s="99"/>
      <c r="M4" s="102"/>
      <c r="N4" s="102"/>
      <c r="O4" s="40"/>
      <c r="P4" s="41"/>
      <c r="S4" s="82"/>
    </row>
    <row r="5" spans="1:19" s="31" customFormat="1" ht="14.25" customHeight="1">
      <c r="A5" s="1"/>
      <c r="B5" s="1"/>
      <c r="C5" s="1"/>
      <c r="D5" s="1"/>
      <c r="E5" s="1"/>
      <c r="F5" s="3"/>
      <c r="G5" s="70"/>
      <c r="H5" s="59" t="s">
        <v>15</v>
      </c>
      <c r="I5" s="26">
        <f>COUNTIF(E10:E50,2)</f>
        <v>0</v>
      </c>
      <c r="J5" s="1"/>
      <c r="K5" s="99"/>
      <c r="L5" s="99"/>
      <c r="M5" s="102"/>
      <c r="N5" s="102"/>
      <c r="O5" s="40"/>
      <c r="P5" s="41"/>
      <c r="S5" s="82"/>
    </row>
    <row r="6" spans="1:19" s="31" customFormat="1" ht="12.75" customHeight="1">
      <c r="A6" s="1"/>
      <c r="B6" s="1"/>
      <c r="C6" s="1"/>
      <c r="D6" s="1"/>
      <c r="E6" s="1"/>
      <c r="F6" s="1"/>
      <c r="G6" s="71"/>
      <c r="H6" s="1"/>
      <c r="I6" s="1"/>
      <c r="J6" s="1"/>
      <c r="K6" s="1"/>
      <c r="L6" s="1"/>
      <c r="M6" s="1"/>
      <c r="N6" s="1"/>
      <c r="O6" s="1"/>
      <c r="P6" s="1"/>
      <c r="S6" s="82"/>
    </row>
    <row r="7" spans="1:19" s="31" customFormat="1" ht="12.75" customHeight="1">
      <c r="A7" s="55"/>
      <c r="B7" s="56"/>
      <c r="C7" s="57"/>
      <c r="D7" s="65"/>
      <c r="E7" s="55"/>
      <c r="F7" s="55"/>
      <c r="G7" s="72"/>
      <c r="H7" s="55"/>
      <c r="I7" s="100" t="s">
        <v>19</v>
      </c>
      <c r="J7" s="100"/>
      <c r="K7" s="100"/>
      <c r="L7" s="74" t="s">
        <v>20</v>
      </c>
      <c r="M7" s="63"/>
      <c r="N7" s="74" t="s">
        <v>20</v>
      </c>
      <c r="O7" s="63"/>
      <c r="P7" s="76"/>
      <c r="Q7" s="84"/>
      <c r="R7" s="85"/>
      <c r="S7" s="86"/>
    </row>
    <row r="8" spans="1:50" ht="12.75" customHeight="1">
      <c r="A8" s="5" t="s">
        <v>3</v>
      </c>
      <c r="B8" s="9" t="s">
        <v>24</v>
      </c>
      <c r="C8" s="6" t="s">
        <v>23</v>
      </c>
      <c r="D8" s="6" t="s">
        <v>25</v>
      </c>
      <c r="E8" s="6" t="s">
        <v>26</v>
      </c>
      <c r="F8" s="6" t="s">
        <v>27</v>
      </c>
      <c r="G8" s="69" t="s">
        <v>281</v>
      </c>
      <c r="H8" s="69" t="s">
        <v>28</v>
      </c>
      <c r="I8" s="14" t="s">
        <v>29</v>
      </c>
      <c r="J8" s="15" t="str">
        <f>VLOOKUP(I8,'種目コード'!$A$1:$B$10,2,FALSE)</f>
        <v>800m</v>
      </c>
      <c r="K8" s="14" t="s">
        <v>476</v>
      </c>
      <c r="L8" s="94" t="s">
        <v>485</v>
      </c>
      <c r="M8" s="93" t="s">
        <v>474</v>
      </c>
      <c r="N8" s="110" t="s">
        <v>487</v>
      </c>
      <c r="O8" s="93" t="s">
        <v>489</v>
      </c>
      <c r="P8" s="83" t="s">
        <v>35</v>
      </c>
      <c r="Q8" s="87"/>
      <c r="R8" s="85"/>
      <c r="S8" s="88"/>
      <c r="AP8"/>
      <c r="AQ8"/>
      <c r="AW8" s="1"/>
      <c r="AX8" s="1"/>
    </row>
    <row r="9" spans="1:50" ht="12.75" customHeight="1">
      <c r="A9" s="23" t="s">
        <v>17</v>
      </c>
      <c r="B9" s="25" t="s">
        <v>7</v>
      </c>
      <c r="C9" s="25" t="s">
        <v>2</v>
      </c>
      <c r="D9" s="24" t="s">
        <v>8</v>
      </c>
      <c r="E9" s="24" t="s">
        <v>9</v>
      </c>
      <c r="F9" s="24" t="s">
        <v>10</v>
      </c>
      <c r="G9" s="23" t="s">
        <v>18</v>
      </c>
      <c r="H9" s="23" t="s">
        <v>1</v>
      </c>
      <c r="I9" s="22" t="s">
        <v>0</v>
      </c>
      <c r="J9" s="22" t="s">
        <v>16</v>
      </c>
      <c r="K9" s="22" t="s">
        <v>11</v>
      </c>
      <c r="L9" s="109"/>
      <c r="M9" s="20"/>
      <c r="N9" s="109" t="s">
        <v>488</v>
      </c>
      <c r="O9" s="20"/>
      <c r="P9" s="77"/>
      <c r="Q9" s="87"/>
      <c r="R9" s="89"/>
      <c r="S9" s="46"/>
      <c r="AP9"/>
      <c r="AQ9"/>
      <c r="AW9" s="1"/>
      <c r="AX9" s="1"/>
    </row>
    <row r="10" spans="1:50" ht="12.75" customHeight="1">
      <c r="A10" s="29"/>
      <c r="B10" s="16"/>
      <c r="C10" s="16"/>
      <c r="D10" s="17"/>
      <c r="E10" s="21"/>
      <c r="F10" s="18"/>
      <c r="G10" s="28"/>
      <c r="H10" s="19"/>
      <c r="I10" s="81"/>
      <c r="J10" s="30" t="e">
        <f>VLOOKUP(I10,'種目コード'!$A$3:$B$20,2,FALSE)</f>
        <v>#N/A</v>
      </c>
      <c r="K10" s="4"/>
      <c r="L10" s="4"/>
      <c r="M10" s="40"/>
      <c r="N10" s="4"/>
      <c r="O10" s="40"/>
      <c r="P10" s="73"/>
      <c r="Q10" s="90"/>
      <c r="R10" s="95" t="s">
        <v>475</v>
      </c>
      <c r="S10" s="95"/>
      <c r="AP10"/>
      <c r="AQ10"/>
      <c r="AW10" s="1"/>
      <c r="AX10" s="1"/>
    </row>
    <row r="11" spans="1:50" ht="12.75" customHeight="1">
      <c r="A11" s="29"/>
      <c r="B11" s="16"/>
      <c r="C11" s="16"/>
      <c r="D11" s="17"/>
      <c r="E11" s="21"/>
      <c r="F11" s="18"/>
      <c r="G11" s="28"/>
      <c r="H11" s="12"/>
      <c r="I11" s="81"/>
      <c r="J11" s="30" t="e">
        <f>VLOOKUP(I11,'種目コード'!$A$3:$B$20,2,FALSE)</f>
        <v>#N/A</v>
      </c>
      <c r="K11" s="4"/>
      <c r="L11" s="4"/>
      <c r="M11" s="40"/>
      <c r="N11" s="4"/>
      <c r="O11" s="40"/>
      <c r="P11" s="73"/>
      <c r="Q11" s="90"/>
      <c r="R11" s="79" t="s">
        <v>22</v>
      </c>
      <c r="S11" s="74" t="s">
        <v>6</v>
      </c>
      <c r="AP11"/>
      <c r="AQ11"/>
      <c r="AW11" s="1"/>
      <c r="AX11" s="1"/>
    </row>
    <row r="12" spans="1:50" ht="12.75" customHeight="1">
      <c r="A12" s="29"/>
      <c r="B12" s="16"/>
      <c r="C12" s="16"/>
      <c r="D12" s="17"/>
      <c r="E12" s="21"/>
      <c r="F12" s="18"/>
      <c r="G12" s="28"/>
      <c r="H12" s="12"/>
      <c r="I12" s="81"/>
      <c r="J12" s="30" t="e">
        <f>VLOOKUP(I12,'種目コード'!$A$3:$B$20,2,FALSE)</f>
        <v>#N/A</v>
      </c>
      <c r="K12" s="4"/>
      <c r="L12" s="4"/>
      <c r="M12" s="40"/>
      <c r="N12" s="4"/>
      <c r="O12" s="40"/>
      <c r="P12" s="73"/>
      <c r="Q12" s="90"/>
      <c r="R12" s="80"/>
      <c r="S12" s="75"/>
      <c r="AP12"/>
      <c r="AQ12"/>
      <c r="AW12" s="1"/>
      <c r="AX12" s="1"/>
    </row>
    <row r="13" spans="1:50" ht="12.75" customHeight="1">
      <c r="A13" s="29"/>
      <c r="B13" s="16"/>
      <c r="C13" s="16"/>
      <c r="D13" s="17"/>
      <c r="E13" s="21"/>
      <c r="F13" s="18"/>
      <c r="G13" s="28"/>
      <c r="H13" s="12"/>
      <c r="I13" s="81"/>
      <c r="J13" s="30" t="e">
        <f>VLOOKUP(I13,'種目コード'!$A$3:$B$20,2,FALSE)</f>
        <v>#N/A</v>
      </c>
      <c r="K13" s="4"/>
      <c r="L13" s="4"/>
      <c r="M13" s="40"/>
      <c r="N13" s="4"/>
      <c r="O13" s="40"/>
      <c r="P13" s="73"/>
      <c r="Q13" s="90"/>
      <c r="R13" s="2" t="s">
        <v>29</v>
      </c>
      <c r="S13" s="2" t="s">
        <v>12</v>
      </c>
      <c r="AP13"/>
      <c r="AQ13"/>
      <c r="AW13" s="1"/>
      <c r="AX13" s="1"/>
    </row>
    <row r="14" spans="1:50" ht="12.75" customHeight="1">
      <c r="A14" s="29"/>
      <c r="B14" s="16"/>
      <c r="C14" s="16"/>
      <c r="D14" s="17"/>
      <c r="E14" s="21"/>
      <c r="F14" s="18"/>
      <c r="G14" s="28"/>
      <c r="H14" s="12"/>
      <c r="I14" s="81"/>
      <c r="J14" s="30" t="e">
        <f>VLOOKUP(I14,'種目コード'!$A$3:$B$20,2,FALSE)</f>
        <v>#N/A</v>
      </c>
      <c r="K14" s="4"/>
      <c r="L14" s="4"/>
      <c r="M14" s="40"/>
      <c r="N14" s="4"/>
      <c r="O14" s="40"/>
      <c r="P14" s="73"/>
      <c r="Q14" s="90"/>
      <c r="R14" s="13" t="s">
        <v>30</v>
      </c>
      <c r="S14" s="13" t="s">
        <v>13</v>
      </c>
      <c r="AP14"/>
      <c r="AQ14"/>
      <c r="AW14" s="1"/>
      <c r="AX14" s="1"/>
    </row>
    <row r="15" spans="1:50" ht="12.75" customHeight="1">
      <c r="A15" s="29"/>
      <c r="B15" s="16"/>
      <c r="C15" s="16"/>
      <c r="D15" s="17"/>
      <c r="E15" s="21"/>
      <c r="F15" s="18"/>
      <c r="G15" s="28"/>
      <c r="H15" s="12"/>
      <c r="I15" s="81"/>
      <c r="J15" s="30" t="e">
        <f>VLOOKUP(I15,'種目コード'!$A$3:$B$20,2,FALSE)</f>
        <v>#N/A</v>
      </c>
      <c r="K15" s="4"/>
      <c r="L15" s="4"/>
      <c r="M15" s="40"/>
      <c r="N15" s="4"/>
      <c r="O15" s="40"/>
      <c r="P15" s="73"/>
      <c r="Q15" s="90"/>
      <c r="R15" s="91"/>
      <c r="S15" s="92"/>
      <c r="AL15"/>
      <c r="AM15"/>
      <c r="AN15"/>
      <c r="AO15"/>
      <c r="AP15"/>
      <c r="AQ15"/>
      <c r="AS15" s="1"/>
      <c r="AT15" s="1"/>
      <c r="AU15" s="1"/>
      <c r="AV15" s="1"/>
      <c r="AW15" s="1"/>
      <c r="AX15" s="1"/>
    </row>
    <row r="16" spans="1:50" ht="12.75" customHeight="1">
      <c r="A16" s="29"/>
      <c r="B16" s="16"/>
      <c r="C16" s="16"/>
      <c r="D16" s="17"/>
      <c r="E16" s="21"/>
      <c r="F16" s="18"/>
      <c r="G16" s="28"/>
      <c r="H16" s="12"/>
      <c r="I16" s="81"/>
      <c r="J16" s="30" t="e">
        <f>VLOOKUP(I16,'種目コード'!$A$3:$B$20,2,FALSE)</f>
        <v>#N/A</v>
      </c>
      <c r="K16" s="4"/>
      <c r="L16" s="4"/>
      <c r="M16" s="40"/>
      <c r="N16" s="4"/>
      <c r="O16" s="40"/>
      <c r="P16" s="73"/>
      <c r="Q16" s="90"/>
      <c r="R16" s="91"/>
      <c r="S16" s="92"/>
      <c r="AL16"/>
      <c r="AM16"/>
      <c r="AN16"/>
      <c r="AO16"/>
      <c r="AP16"/>
      <c r="AQ16"/>
      <c r="AS16" s="1"/>
      <c r="AT16" s="1"/>
      <c r="AU16" s="1"/>
      <c r="AV16" s="1"/>
      <c r="AW16" s="1"/>
      <c r="AX16" s="1"/>
    </row>
    <row r="17" spans="1:50" ht="12.75" customHeight="1">
      <c r="A17" s="29"/>
      <c r="B17" s="16"/>
      <c r="C17" s="16"/>
      <c r="D17" s="17"/>
      <c r="E17" s="21"/>
      <c r="F17" s="18"/>
      <c r="G17" s="28"/>
      <c r="H17" s="12"/>
      <c r="I17" s="81"/>
      <c r="J17" s="30" t="e">
        <f>VLOOKUP(I17,'種目コード'!$A$3:$B$20,2,FALSE)</f>
        <v>#N/A</v>
      </c>
      <c r="K17" s="4"/>
      <c r="L17" s="4"/>
      <c r="M17" s="40"/>
      <c r="N17" s="4"/>
      <c r="O17" s="40"/>
      <c r="P17" s="73"/>
      <c r="Q17" s="90"/>
      <c r="R17" s="91"/>
      <c r="S17" s="92"/>
      <c r="AL17"/>
      <c r="AM17"/>
      <c r="AN17"/>
      <c r="AO17"/>
      <c r="AP17"/>
      <c r="AQ17"/>
      <c r="AS17" s="1"/>
      <c r="AT17" s="1"/>
      <c r="AU17" s="1"/>
      <c r="AV17" s="1"/>
      <c r="AW17" s="1"/>
      <c r="AX17" s="1"/>
    </row>
    <row r="18" spans="1:50" ht="12.75" customHeight="1">
      <c r="A18" s="29"/>
      <c r="B18" s="16"/>
      <c r="C18" s="16"/>
      <c r="D18" s="17"/>
      <c r="E18" s="21"/>
      <c r="F18" s="18"/>
      <c r="G18" s="28"/>
      <c r="H18" s="12"/>
      <c r="I18" s="81"/>
      <c r="J18" s="30" t="e">
        <f>VLOOKUP(I18,'種目コード'!$A$3:$B$20,2,FALSE)</f>
        <v>#N/A</v>
      </c>
      <c r="K18" s="4"/>
      <c r="L18" s="4"/>
      <c r="M18" s="40"/>
      <c r="N18" s="4"/>
      <c r="O18" s="40"/>
      <c r="P18" s="73"/>
      <c r="Q18" s="90"/>
      <c r="R18" s="91"/>
      <c r="S18" s="92"/>
      <c r="AL18"/>
      <c r="AM18"/>
      <c r="AN18"/>
      <c r="AO18"/>
      <c r="AP18"/>
      <c r="AQ18"/>
      <c r="AS18" s="1"/>
      <c r="AT18" s="1"/>
      <c r="AU18" s="1"/>
      <c r="AV18" s="1"/>
      <c r="AW18" s="1"/>
      <c r="AX18" s="1"/>
    </row>
    <row r="19" spans="1:50" ht="12.75" customHeight="1">
      <c r="A19" s="29"/>
      <c r="B19" s="16"/>
      <c r="C19" s="16"/>
      <c r="D19" s="17"/>
      <c r="E19" s="21"/>
      <c r="F19" s="18"/>
      <c r="G19" s="28"/>
      <c r="H19" s="12"/>
      <c r="I19" s="81"/>
      <c r="J19" s="30" t="e">
        <f>VLOOKUP(I19,'種目コード'!$A$3:$B$20,2,FALSE)</f>
        <v>#N/A</v>
      </c>
      <c r="K19" s="4"/>
      <c r="L19" s="4"/>
      <c r="M19" s="40"/>
      <c r="N19" s="4"/>
      <c r="O19" s="40"/>
      <c r="P19" s="73"/>
      <c r="Q19" s="90"/>
      <c r="R19" s="91"/>
      <c r="S19" s="92"/>
      <c r="AL19"/>
      <c r="AM19"/>
      <c r="AN19"/>
      <c r="AO19"/>
      <c r="AP19"/>
      <c r="AQ19"/>
      <c r="AS19" s="1"/>
      <c r="AT19" s="1"/>
      <c r="AU19" s="1"/>
      <c r="AV19" s="1"/>
      <c r="AW19" s="1"/>
      <c r="AX19" s="1"/>
    </row>
    <row r="20" spans="1:50" ht="12.75" customHeight="1">
      <c r="A20" s="29"/>
      <c r="B20" s="16"/>
      <c r="C20" s="16"/>
      <c r="D20" s="17"/>
      <c r="E20" s="21"/>
      <c r="F20" s="18"/>
      <c r="G20" s="28"/>
      <c r="H20" s="12"/>
      <c r="I20" s="81"/>
      <c r="J20" s="30" t="e">
        <f>VLOOKUP(I20,'種目コード'!$A$3:$B$20,2,FALSE)</f>
        <v>#N/A</v>
      </c>
      <c r="K20" s="4"/>
      <c r="L20" s="4"/>
      <c r="M20" s="40"/>
      <c r="N20" s="4"/>
      <c r="O20" s="40"/>
      <c r="P20" s="73"/>
      <c r="Q20" s="90"/>
      <c r="R20" s="91"/>
      <c r="S20" s="92"/>
      <c r="AL20"/>
      <c r="AM20"/>
      <c r="AN20"/>
      <c r="AO20"/>
      <c r="AP20"/>
      <c r="AQ20"/>
      <c r="AS20" s="1"/>
      <c r="AT20" s="1"/>
      <c r="AU20" s="1"/>
      <c r="AV20" s="1"/>
      <c r="AW20" s="1"/>
      <c r="AX20" s="1"/>
    </row>
    <row r="21" spans="1:50" ht="12.75" customHeight="1">
      <c r="A21" s="29"/>
      <c r="B21" s="16"/>
      <c r="C21" s="16"/>
      <c r="D21" s="17"/>
      <c r="E21" s="21"/>
      <c r="F21" s="18"/>
      <c r="G21" s="28"/>
      <c r="H21" s="12"/>
      <c r="I21" s="81"/>
      <c r="J21" s="30" t="e">
        <f>VLOOKUP(I21,'種目コード'!$A$3:$B$20,2,FALSE)</f>
        <v>#N/A</v>
      </c>
      <c r="K21" s="4"/>
      <c r="L21" s="4"/>
      <c r="M21" s="40"/>
      <c r="N21" s="4"/>
      <c r="O21" s="40"/>
      <c r="P21" s="73"/>
      <c r="Q21" s="90"/>
      <c r="R21" s="91"/>
      <c r="S21" s="92"/>
      <c r="AL21"/>
      <c r="AM21"/>
      <c r="AN21"/>
      <c r="AO21"/>
      <c r="AP21"/>
      <c r="AQ21"/>
      <c r="AS21" s="1"/>
      <c r="AT21" s="1"/>
      <c r="AU21" s="1"/>
      <c r="AV21" s="1"/>
      <c r="AW21" s="1"/>
      <c r="AX21" s="1"/>
    </row>
    <row r="22" spans="1:50" ht="12.75" customHeight="1">
      <c r="A22" s="29"/>
      <c r="B22" s="16"/>
      <c r="C22" s="16"/>
      <c r="D22" s="17"/>
      <c r="E22" s="21"/>
      <c r="F22" s="18"/>
      <c r="G22" s="28"/>
      <c r="H22" s="12"/>
      <c r="I22" s="81"/>
      <c r="J22" s="30" t="e">
        <f>VLOOKUP(I22,'種目コード'!$A$3:$B$20,2,FALSE)</f>
        <v>#N/A</v>
      </c>
      <c r="K22" s="4"/>
      <c r="L22" s="4"/>
      <c r="M22" s="40"/>
      <c r="N22" s="4"/>
      <c r="O22" s="40"/>
      <c r="P22" s="73"/>
      <c r="Q22" s="90"/>
      <c r="R22" s="91"/>
      <c r="S22" s="92"/>
      <c r="AL22"/>
      <c r="AM22"/>
      <c r="AN22"/>
      <c r="AO22"/>
      <c r="AP22"/>
      <c r="AQ22"/>
      <c r="AS22" s="1"/>
      <c r="AT22" s="1"/>
      <c r="AU22" s="1"/>
      <c r="AV22" s="1"/>
      <c r="AW22" s="1"/>
      <c r="AX22" s="1"/>
    </row>
    <row r="23" spans="1:50" ht="12.75" customHeight="1">
      <c r="A23" s="29"/>
      <c r="B23" s="16"/>
      <c r="C23" s="16"/>
      <c r="D23" s="17"/>
      <c r="E23" s="21"/>
      <c r="F23" s="18"/>
      <c r="G23" s="28"/>
      <c r="H23" s="12"/>
      <c r="I23" s="81"/>
      <c r="J23" s="30" t="e">
        <f>VLOOKUP(I23,'種目コード'!$A$3:$B$20,2,FALSE)</f>
        <v>#N/A</v>
      </c>
      <c r="K23" s="4"/>
      <c r="L23" s="4"/>
      <c r="M23" s="40"/>
      <c r="N23" s="4"/>
      <c r="O23" s="40"/>
      <c r="P23" s="73"/>
      <c r="Q23" s="90"/>
      <c r="R23" s="91"/>
      <c r="S23" s="92"/>
      <c r="AL23"/>
      <c r="AM23"/>
      <c r="AN23"/>
      <c r="AO23"/>
      <c r="AP23"/>
      <c r="AQ23"/>
      <c r="AS23" s="1"/>
      <c r="AT23" s="1"/>
      <c r="AU23" s="1"/>
      <c r="AV23" s="1"/>
      <c r="AW23" s="1"/>
      <c r="AX23" s="1"/>
    </row>
    <row r="24" spans="1:50" ht="12.75" customHeight="1">
      <c r="A24" s="29"/>
      <c r="B24" s="16"/>
      <c r="C24" s="16"/>
      <c r="D24" s="17"/>
      <c r="E24" s="21"/>
      <c r="F24" s="18"/>
      <c r="G24" s="28"/>
      <c r="H24" s="12"/>
      <c r="I24" s="81"/>
      <c r="J24" s="30" t="e">
        <f>VLOOKUP(I24,'種目コード'!$A$3:$B$20,2,FALSE)</f>
        <v>#N/A</v>
      </c>
      <c r="K24" s="4"/>
      <c r="L24" s="4"/>
      <c r="M24" s="40"/>
      <c r="N24" s="4"/>
      <c r="O24" s="40"/>
      <c r="P24" s="73"/>
      <c r="Q24" s="90"/>
      <c r="R24" s="91"/>
      <c r="S24" s="92"/>
      <c r="AP24"/>
      <c r="AQ24"/>
      <c r="AW24" s="1"/>
      <c r="AX24" s="1"/>
    </row>
    <row r="25" spans="1:50" ht="12.75" customHeight="1">
      <c r="A25" s="29"/>
      <c r="B25" s="16"/>
      <c r="C25" s="16"/>
      <c r="D25" s="17"/>
      <c r="E25" s="21"/>
      <c r="F25" s="18"/>
      <c r="G25" s="28"/>
      <c r="H25" s="12"/>
      <c r="I25" s="81"/>
      <c r="J25" s="30" t="e">
        <f>VLOOKUP(I25,'種目コード'!$A$3:$B$20,2,FALSE)</f>
        <v>#N/A</v>
      </c>
      <c r="K25" s="4"/>
      <c r="L25" s="4"/>
      <c r="M25" s="40"/>
      <c r="N25" s="4"/>
      <c r="O25" s="40"/>
      <c r="P25" s="73"/>
      <c r="Q25" s="90"/>
      <c r="R25" s="91"/>
      <c r="S25" s="92"/>
      <c r="AP25"/>
      <c r="AQ25"/>
      <c r="AW25" s="1"/>
      <c r="AX25" s="1"/>
    </row>
    <row r="26" spans="1:50" ht="12.75" customHeight="1">
      <c r="A26" s="29"/>
      <c r="B26" s="16"/>
      <c r="C26" s="16"/>
      <c r="D26" s="17"/>
      <c r="E26" s="21"/>
      <c r="F26" s="18"/>
      <c r="G26" s="28"/>
      <c r="H26" s="12"/>
      <c r="I26" s="81"/>
      <c r="J26" s="30" t="e">
        <f>VLOOKUP(I26,'種目コード'!$A$3:$B$20,2,FALSE)</f>
        <v>#N/A</v>
      </c>
      <c r="K26" s="4"/>
      <c r="L26" s="4"/>
      <c r="M26" s="40"/>
      <c r="N26" s="4"/>
      <c r="O26" s="40"/>
      <c r="P26" s="73"/>
      <c r="Q26" s="90"/>
      <c r="R26" s="91"/>
      <c r="S26" s="92"/>
      <c r="AP26"/>
      <c r="AQ26"/>
      <c r="AW26" s="1"/>
      <c r="AX26" s="1"/>
    </row>
    <row r="27" spans="1:50" ht="12.75" customHeight="1">
      <c r="A27" s="29"/>
      <c r="B27" s="16"/>
      <c r="C27" s="16"/>
      <c r="D27" s="17"/>
      <c r="E27" s="21"/>
      <c r="F27" s="18"/>
      <c r="G27" s="28"/>
      <c r="H27" s="12"/>
      <c r="I27" s="81"/>
      <c r="J27" s="30" t="e">
        <f>VLOOKUP(I27,'種目コード'!$A$3:$B$20,2,FALSE)</f>
        <v>#N/A</v>
      </c>
      <c r="K27" s="4"/>
      <c r="L27" s="4"/>
      <c r="M27" s="40"/>
      <c r="N27" s="4"/>
      <c r="O27" s="40"/>
      <c r="P27" s="73"/>
      <c r="Q27" s="90"/>
      <c r="R27" s="91"/>
      <c r="S27" s="92"/>
      <c r="AP27"/>
      <c r="AQ27"/>
      <c r="AW27" s="1"/>
      <c r="AX27" s="1"/>
    </row>
    <row r="28" spans="1:52" ht="12.75" customHeight="1">
      <c r="A28" s="29"/>
      <c r="B28" s="16"/>
      <c r="C28" s="16"/>
      <c r="D28" s="17"/>
      <c r="E28" s="21"/>
      <c r="F28" s="18"/>
      <c r="G28" s="28"/>
      <c r="H28" s="12"/>
      <c r="I28" s="81"/>
      <c r="J28" s="30" t="e">
        <f>VLOOKUP(I28,'種目コード'!$A$3:$B$20,2,FALSE)</f>
        <v>#N/A</v>
      </c>
      <c r="K28" s="4"/>
      <c r="L28" s="4"/>
      <c r="M28" s="40"/>
      <c r="N28" s="4"/>
      <c r="O28" s="40"/>
      <c r="P28" s="73"/>
      <c r="Q28" s="90"/>
      <c r="R28" s="91"/>
      <c r="S28" s="92"/>
      <c r="AR28" s="1"/>
      <c r="AS28" s="1"/>
      <c r="AY28"/>
      <c r="AZ28"/>
    </row>
    <row r="29" spans="1:52" ht="12.75" customHeight="1">
      <c r="A29" s="29"/>
      <c r="B29" s="16"/>
      <c r="C29" s="16"/>
      <c r="D29" s="17"/>
      <c r="E29" s="21"/>
      <c r="F29" s="18"/>
      <c r="G29" s="28"/>
      <c r="H29" s="12"/>
      <c r="I29" s="81"/>
      <c r="J29" s="30" t="e">
        <f>VLOOKUP(I29,'種目コード'!$A$3:$B$20,2,FALSE)</f>
        <v>#N/A</v>
      </c>
      <c r="K29" s="4"/>
      <c r="L29" s="4"/>
      <c r="M29" s="40"/>
      <c r="N29" s="4"/>
      <c r="O29" s="40"/>
      <c r="P29" s="73"/>
      <c r="Q29" s="90"/>
      <c r="R29" s="91"/>
      <c r="S29" s="92"/>
      <c r="AR29" s="1"/>
      <c r="AS29" s="1"/>
      <c r="AY29"/>
      <c r="AZ29"/>
    </row>
    <row r="30" spans="1:52" ht="12.75" customHeight="1">
      <c r="A30" s="29"/>
      <c r="B30" s="16"/>
      <c r="C30" s="16"/>
      <c r="D30" s="17"/>
      <c r="E30" s="21"/>
      <c r="F30" s="18"/>
      <c r="G30" s="28"/>
      <c r="H30" s="12"/>
      <c r="I30" s="81"/>
      <c r="J30" s="30" t="e">
        <f>VLOOKUP(I30,'種目コード'!$A$3:$B$20,2,FALSE)</f>
        <v>#N/A</v>
      </c>
      <c r="K30" s="4"/>
      <c r="L30" s="4"/>
      <c r="M30" s="40"/>
      <c r="N30" s="4"/>
      <c r="O30" s="40"/>
      <c r="P30" s="73"/>
      <c r="Q30" s="90"/>
      <c r="R30" s="91"/>
      <c r="S30" s="92"/>
      <c r="AR30" s="1"/>
      <c r="AS30" s="1"/>
      <c r="AY30"/>
      <c r="AZ30"/>
    </row>
    <row r="31" spans="1:52" ht="12.75" customHeight="1">
      <c r="A31" s="29"/>
      <c r="B31" s="16"/>
      <c r="C31" s="16"/>
      <c r="D31" s="17"/>
      <c r="E31" s="21"/>
      <c r="F31" s="18"/>
      <c r="G31" s="28"/>
      <c r="H31" s="12"/>
      <c r="I31" s="81"/>
      <c r="J31" s="30" t="e">
        <f>VLOOKUP(I31,'種目コード'!$A$3:$B$20,2,FALSE)</f>
        <v>#N/A</v>
      </c>
      <c r="K31" s="4"/>
      <c r="L31" s="4"/>
      <c r="M31" s="40"/>
      <c r="N31" s="4"/>
      <c r="O31" s="40"/>
      <c r="P31" s="73"/>
      <c r="Q31" s="90"/>
      <c r="R31" s="91"/>
      <c r="S31" s="92"/>
      <c r="AR31" s="1"/>
      <c r="AS31" s="1"/>
      <c r="AY31"/>
      <c r="AZ31"/>
    </row>
    <row r="32" spans="1:52" ht="12.75" customHeight="1">
      <c r="A32" s="29"/>
      <c r="B32" s="16"/>
      <c r="C32" s="16"/>
      <c r="D32" s="17"/>
      <c r="E32" s="21"/>
      <c r="F32" s="18"/>
      <c r="G32" s="28"/>
      <c r="H32" s="12"/>
      <c r="I32" s="81"/>
      <c r="J32" s="30" t="e">
        <f>VLOOKUP(I32,'種目コード'!$A$3:$B$20,2,FALSE)</f>
        <v>#N/A</v>
      </c>
      <c r="K32" s="4"/>
      <c r="L32" s="4"/>
      <c r="M32" s="40"/>
      <c r="N32" s="4"/>
      <c r="O32" s="40"/>
      <c r="P32" s="73"/>
      <c r="Q32" s="90"/>
      <c r="R32" s="91"/>
      <c r="S32" s="92"/>
      <c r="AR32" s="1"/>
      <c r="AS32" s="1"/>
      <c r="AY32"/>
      <c r="AZ32"/>
    </row>
    <row r="33" spans="1:52" ht="12.75" customHeight="1">
      <c r="A33" s="29"/>
      <c r="B33" s="16"/>
      <c r="C33" s="16"/>
      <c r="D33" s="17"/>
      <c r="E33" s="21"/>
      <c r="F33" s="18"/>
      <c r="G33" s="28"/>
      <c r="H33" s="12"/>
      <c r="I33" s="81"/>
      <c r="J33" s="30" t="e">
        <f>VLOOKUP(I33,'種目コード'!$A$3:$B$20,2,FALSE)</f>
        <v>#N/A</v>
      </c>
      <c r="K33" s="4"/>
      <c r="L33" s="4"/>
      <c r="M33" s="40"/>
      <c r="N33" s="4"/>
      <c r="O33" s="40"/>
      <c r="P33" s="73"/>
      <c r="Q33" s="90"/>
      <c r="R33" s="91"/>
      <c r="S33" s="92"/>
      <c r="AR33" s="1"/>
      <c r="AS33" s="1"/>
      <c r="AY33"/>
      <c r="AZ33"/>
    </row>
    <row r="34" spans="1:52" ht="12.75" customHeight="1">
      <c r="A34" s="29"/>
      <c r="B34" s="16"/>
      <c r="C34" s="16"/>
      <c r="D34" s="17"/>
      <c r="E34" s="21"/>
      <c r="F34" s="18"/>
      <c r="G34" s="28"/>
      <c r="H34" s="12"/>
      <c r="I34" s="81"/>
      <c r="J34" s="30" t="e">
        <f>VLOOKUP(I34,'種目コード'!$A$3:$B$20,2,FALSE)</f>
        <v>#N/A</v>
      </c>
      <c r="K34" s="4"/>
      <c r="L34" s="4"/>
      <c r="M34" s="40"/>
      <c r="N34" s="4"/>
      <c r="O34" s="40"/>
      <c r="P34" s="73"/>
      <c r="Q34" s="90"/>
      <c r="R34" s="91"/>
      <c r="S34" s="92"/>
      <c r="AR34" s="1"/>
      <c r="AS34" s="1"/>
      <c r="AY34"/>
      <c r="AZ34"/>
    </row>
    <row r="35" spans="1:52" ht="12.75" customHeight="1">
      <c r="A35" s="29"/>
      <c r="B35" s="16"/>
      <c r="C35" s="16"/>
      <c r="D35" s="17"/>
      <c r="E35" s="21"/>
      <c r="F35" s="18"/>
      <c r="G35" s="28"/>
      <c r="H35" s="12"/>
      <c r="I35" s="81"/>
      <c r="J35" s="30" t="e">
        <f>VLOOKUP(I35,'種目コード'!$A$3:$B$20,2,FALSE)</f>
        <v>#N/A</v>
      </c>
      <c r="K35" s="4"/>
      <c r="L35" s="4"/>
      <c r="M35" s="40"/>
      <c r="N35" s="4"/>
      <c r="O35" s="40"/>
      <c r="P35" s="73"/>
      <c r="Q35" s="90"/>
      <c r="R35" s="91"/>
      <c r="S35" s="92"/>
      <c r="AR35" s="1"/>
      <c r="AS35" s="1"/>
      <c r="AY35"/>
      <c r="AZ35"/>
    </row>
    <row r="36" spans="1:52" ht="12.75" customHeight="1">
      <c r="A36" s="29"/>
      <c r="B36" s="16"/>
      <c r="C36" s="16"/>
      <c r="D36" s="17"/>
      <c r="E36" s="21"/>
      <c r="F36" s="18"/>
      <c r="G36" s="28"/>
      <c r="H36" s="12"/>
      <c r="I36" s="81"/>
      <c r="J36" s="30" t="e">
        <f>VLOOKUP(I36,'種目コード'!$A$3:$B$20,2,FALSE)</f>
        <v>#N/A</v>
      </c>
      <c r="K36" s="4"/>
      <c r="L36" s="4"/>
      <c r="M36" s="40"/>
      <c r="N36" s="4"/>
      <c r="O36" s="40"/>
      <c r="P36" s="73"/>
      <c r="Q36" s="90"/>
      <c r="R36" s="91"/>
      <c r="S36" s="92"/>
      <c r="AR36" s="1"/>
      <c r="AS36" s="1"/>
      <c r="AY36"/>
      <c r="AZ36"/>
    </row>
    <row r="37" spans="1:52" ht="12.75" customHeight="1">
      <c r="A37" s="29"/>
      <c r="B37" s="16"/>
      <c r="C37" s="16"/>
      <c r="D37" s="17"/>
      <c r="E37" s="21"/>
      <c r="F37" s="18"/>
      <c r="G37" s="28"/>
      <c r="H37" s="12"/>
      <c r="I37" s="81"/>
      <c r="J37" s="30" t="e">
        <f>VLOOKUP(I37,'種目コード'!$A$3:$B$20,2,FALSE)</f>
        <v>#N/A</v>
      </c>
      <c r="K37" s="4"/>
      <c r="L37" s="4"/>
      <c r="M37" s="40"/>
      <c r="N37" s="4"/>
      <c r="O37" s="40"/>
      <c r="P37" s="73"/>
      <c r="Q37" s="90"/>
      <c r="R37" s="91"/>
      <c r="S37" s="92"/>
      <c r="AR37" s="1"/>
      <c r="AS37" s="1"/>
      <c r="AY37"/>
      <c r="AZ37"/>
    </row>
    <row r="38" spans="1:52" ht="12.75" customHeight="1">
      <c r="A38" s="29"/>
      <c r="B38" s="16"/>
      <c r="C38" s="16"/>
      <c r="D38" s="17"/>
      <c r="E38" s="21"/>
      <c r="F38" s="18"/>
      <c r="G38" s="28"/>
      <c r="H38" s="12"/>
      <c r="I38" s="81"/>
      <c r="J38" s="30" t="e">
        <f>VLOOKUP(I38,'種目コード'!$A$3:$B$20,2,FALSE)</f>
        <v>#N/A</v>
      </c>
      <c r="K38" s="4"/>
      <c r="L38" s="4"/>
      <c r="M38" s="40"/>
      <c r="N38" s="4"/>
      <c r="O38" s="40"/>
      <c r="P38" s="73"/>
      <c r="Q38" s="90"/>
      <c r="R38" s="91"/>
      <c r="S38" s="92"/>
      <c r="AR38" s="1"/>
      <c r="AS38" s="1"/>
      <c r="AY38"/>
      <c r="AZ38"/>
    </row>
    <row r="39" spans="1:52" ht="12.75" customHeight="1">
      <c r="A39" s="29"/>
      <c r="B39" s="16"/>
      <c r="C39" s="16"/>
      <c r="D39" s="17"/>
      <c r="E39" s="21"/>
      <c r="F39" s="18"/>
      <c r="G39" s="28"/>
      <c r="H39" s="12"/>
      <c r="I39" s="81"/>
      <c r="J39" s="30" t="e">
        <f>VLOOKUP(I39,'種目コード'!$A$3:$B$20,2,FALSE)</f>
        <v>#N/A</v>
      </c>
      <c r="K39" s="4"/>
      <c r="L39" s="4"/>
      <c r="M39" s="40"/>
      <c r="N39" s="4"/>
      <c r="O39" s="40"/>
      <c r="P39" s="73"/>
      <c r="Q39" s="90"/>
      <c r="R39" s="91"/>
      <c r="S39" s="92"/>
      <c r="AR39" s="1"/>
      <c r="AS39" s="1"/>
      <c r="AY39"/>
      <c r="AZ39"/>
    </row>
    <row r="40" spans="1:52" ht="12.75" customHeight="1">
      <c r="A40" s="29"/>
      <c r="B40" s="16"/>
      <c r="C40" s="16"/>
      <c r="D40" s="17"/>
      <c r="E40" s="21"/>
      <c r="F40" s="18"/>
      <c r="G40" s="28"/>
      <c r="H40" s="12"/>
      <c r="I40" s="81"/>
      <c r="J40" s="30" t="e">
        <f>VLOOKUP(I40,'種目コード'!$A$3:$B$20,2,FALSE)</f>
        <v>#N/A</v>
      </c>
      <c r="K40" s="4"/>
      <c r="L40" s="4"/>
      <c r="M40" s="40"/>
      <c r="N40" s="4"/>
      <c r="O40" s="40"/>
      <c r="P40" s="73"/>
      <c r="Q40" s="90"/>
      <c r="R40" s="91"/>
      <c r="S40" s="92"/>
      <c r="AR40" s="1"/>
      <c r="AS40" s="1"/>
      <c r="AY40"/>
      <c r="AZ40"/>
    </row>
    <row r="41" spans="1:50" ht="12.75" customHeight="1">
      <c r="A41" s="29"/>
      <c r="B41" s="16"/>
      <c r="C41" s="16"/>
      <c r="D41" s="17"/>
      <c r="E41" s="21"/>
      <c r="F41" s="18"/>
      <c r="G41" s="28"/>
      <c r="H41" s="12"/>
      <c r="I41" s="81"/>
      <c r="J41" s="30" t="e">
        <f>VLOOKUP(I41,'種目コード'!$A$3:$B$20,2,FALSE)</f>
        <v>#N/A</v>
      </c>
      <c r="K41" s="4"/>
      <c r="L41" s="4"/>
      <c r="M41" s="40"/>
      <c r="N41" s="4"/>
      <c r="O41" s="40"/>
      <c r="P41" s="73"/>
      <c r="Q41" s="90"/>
      <c r="R41" s="91"/>
      <c r="S41" s="92"/>
      <c r="AP41"/>
      <c r="AQ41"/>
      <c r="AW41" s="1"/>
      <c r="AX41" s="1"/>
    </row>
    <row r="42" spans="1:50" ht="12.75" customHeight="1">
      <c r="A42" s="29"/>
      <c r="B42" s="16"/>
      <c r="C42" s="16"/>
      <c r="D42" s="17"/>
      <c r="E42" s="21"/>
      <c r="F42" s="18"/>
      <c r="G42" s="28"/>
      <c r="H42" s="12"/>
      <c r="I42" s="81"/>
      <c r="J42" s="30" t="e">
        <f>VLOOKUP(I42,'種目コード'!$A$3:$B$20,2,FALSE)</f>
        <v>#N/A</v>
      </c>
      <c r="K42" s="4"/>
      <c r="L42" s="4"/>
      <c r="M42" s="40"/>
      <c r="N42" s="4"/>
      <c r="O42" s="40"/>
      <c r="P42" s="73"/>
      <c r="Q42" s="90"/>
      <c r="R42" s="91"/>
      <c r="S42" s="92"/>
      <c r="AL42"/>
      <c r="AM42"/>
      <c r="AN42"/>
      <c r="AO42"/>
      <c r="AP42"/>
      <c r="AQ42"/>
      <c r="AS42" s="1"/>
      <c r="AT42" s="1"/>
      <c r="AU42" s="1"/>
      <c r="AV42" s="1"/>
      <c r="AW42" s="1"/>
      <c r="AX42" s="1"/>
    </row>
    <row r="43" spans="1:50" ht="12.75" customHeight="1">
      <c r="A43" s="29"/>
      <c r="B43" s="16"/>
      <c r="C43" s="16"/>
      <c r="D43" s="17"/>
      <c r="E43" s="21"/>
      <c r="F43" s="18"/>
      <c r="G43" s="28"/>
      <c r="H43" s="12"/>
      <c r="I43" s="81"/>
      <c r="J43" s="30" t="e">
        <f>VLOOKUP(I43,'種目コード'!$A$3:$B$20,2,FALSE)</f>
        <v>#N/A</v>
      </c>
      <c r="K43" s="4"/>
      <c r="L43" s="4"/>
      <c r="M43" s="40"/>
      <c r="N43" s="4"/>
      <c r="O43" s="40"/>
      <c r="P43" s="73"/>
      <c r="Q43" s="90"/>
      <c r="R43" s="91"/>
      <c r="S43" s="92"/>
      <c r="AP43"/>
      <c r="AQ43"/>
      <c r="AW43" s="1"/>
      <c r="AX43" s="1"/>
    </row>
    <row r="44" spans="1:50" ht="12.75" customHeight="1">
      <c r="A44" s="29"/>
      <c r="B44" s="16"/>
      <c r="C44" s="16"/>
      <c r="D44" s="17"/>
      <c r="E44" s="21"/>
      <c r="F44" s="18"/>
      <c r="G44" s="28"/>
      <c r="H44" s="12"/>
      <c r="I44" s="81"/>
      <c r="J44" s="30" t="e">
        <f>VLOOKUP(I44,'種目コード'!$A$3:$B$20,2,FALSE)</f>
        <v>#N/A</v>
      </c>
      <c r="K44" s="4"/>
      <c r="L44" s="4"/>
      <c r="M44" s="40"/>
      <c r="N44" s="4"/>
      <c r="O44" s="40"/>
      <c r="P44" s="73"/>
      <c r="Q44" s="90"/>
      <c r="R44" s="91"/>
      <c r="S44" s="92"/>
      <c r="AP44"/>
      <c r="AQ44"/>
      <c r="AW44" s="1"/>
      <c r="AX44" s="1"/>
    </row>
    <row r="45" spans="1:50" ht="12.75" customHeight="1">
      <c r="A45" s="29"/>
      <c r="B45" s="16"/>
      <c r="C45" s="16"/>
      <c r="D45" s="17"/>
      <c r="E45" s="21"/>
      <c r="F45" s="18"/>
      <c r="G45" s="28"/>
      <c r="H45" s="12"/>
      <c r="I45" s="81"/>
      <c r="J45" s="30" t="e">
        <f>VLOOKUP(I45,'種目コード'!$A$3:$B$20,2,FALSE)</f>
        <v>#N/A</v>
      </c>
      <c r="K45" s="4"/>
      <c r="L45" s="4"/>
      <c r="M45" s="40"/>
      <c r="N45" s="4"/>
      <c r="O45" s="40"/>
      <c r="P45" s="73"/>
      <c r="Q45" s="90"/>
      <c r="R45" s="91"/>
      <c r="S45" s="92"/>
      <c r="AP45"/>
      <c r="AQ45"/>
      <c r="AW45" s="1"/>
      <c r="AX45" s="1"/>
    </row>
    <row r="46" spans="1:50" ht="12.75" customHeight="1">
      <c r="A46" s="29"/>
      <c r="B46" s="16"/>
      <c r="C46" s="16"/>
      <c r="D46" s="17"/>
      <c r="E46" s="21"/>
      <c r="F46" s="18"/>
      <c r="G46" s="28"/>
      <c r="H46" s="12"/>
      <c r="I46" s="81"/>
      <c r="J46" s="30" t="e">
        <f>VLOOKUP(I46,'種目コード'!$A$3:$B$20,2,FALSE)</f>
        <v>#N/A</v>
      </c>
      <c r="K46" s="4"/>
      <c r="L46" s="4"/>
      <c r="M46" s="40"/>
      <c r="N46" s="4"/>
      <c r="O46" s="40"/>
      <c r="P46" s="73"/>
      <c r="Q46" s="90"/>
      <c r="R46" s="91"/>
      <c r="S46" s="92"/>
      <c r="AP46"/>
      <c r="AQ46"/>
      <c r="AW46" s="1"/>
      <c r="AX46" s="1"/>
    </row>
    <row r="47" spans="1:50" ht="12.75" customHeight="1">
      <c r="A47" s="29"/>
      <c r="B47" s="16"/>
      <c r="C47" s="16"/>
      <c r="D47" s="17"/>
      <c r="E47" s="21"/>
      <c r="F47" s="18"/>
      <c r="G47" s="28"/>
      <c r="H47" s="12"/>
      <c r="I47" s="81"/>
      <c r="J47" s="30" t="e">
        <f>VLOOKUP(I47,'種目コード'!$A$3:$B$20,2,FALSE)</f>
        <v>#N/A</v>
      </c>
      <c r="K47" s="4"/>
      <c r="L47" s="4"/>
      <c r="M47" s="40"/>
      <c r="N47" s="4"/>
      <c r="O47" s="40"/>
      <c r="P47" s="73"/>
      <c r="Q47" s="90"/>
      <c r="R47" s="91"/>
      <c r="S47" s="92"/>
      <c r="AP47"/>
      <c r="AQ47"/>
      <c r="AW47" s="1"/>
      <c r="AX47" s="1"/>
    </row>
    <row r="48" spans="1:50" ht="12.75" customHeight="1">
      <c r="A48" s="29"/>
      <c r="B48" s="16"/>
      <c r="C48" s="16"/>
      <c r="D48" s="17"/>
      <c r="E48" s="21"/>
      <c r="F48" s="18"/>
      <c r="G48" s="28"/>
      <c r="H48" s="12"/>
      <c r="I48" s="81"/>
      <c r="J48" s="30" t="e">
        <f>VLOOKUP(I48,'種目コード'!$A$3:$B$20,2,FALSE)</f>
        <v>#N/A</v>
      </c>
      <c r="K48" s="4"/>
      <c r="L48" s="4"/>
      <c r="M48" s="40"/>
      <c r="N48" s="4"/>
      <c r="O48" s="40"/>
      <c r="P48" s="73"/>
      <c r="Q48" s="90"/>
      <c r="R48" s="91"/>
      <c r="S48" s="92"/>
      <c r="AP48"/>
      <c r="AQ48"/>
      <c r="AW48" s="1"/>
      <c r="AX48" s="1"/>
    </row>
    <row r="49" spans="1:50" ht="12.75" customHeight="1">
      <c r="A49" s="29"/>
      <c r="B49" s="16"/>
      <c r="C49" s="16"/>
      <c r="D49" s="17"/>
      <c r="E49" s="21"/>
      <c r="F49" s="18"/>
      <c r="G49" s="28"/>
      <c r="H49" s="12"/>
      <c r="I49" s="81"/>
      <c r="J49" s="30" t="e">
        <f>VLOOKUP(I49,'種目コード'!$A$3:$B$20,2,FALSE)</f>
        <v>#N/A</v>
      </c>
      <c r="K49" s="4"/>
      <c r="L49" s="4"/>
      <c r="M49" s="40"/>
      <c r="N49" s="4"/>
      <c r="O49" s="40"/>
      <c r="P49" s="73"/>
      <c r="Q49" s="90"/>
      <c r="R49" s="91"/>
      <c r="S49" s="92"/>
      <c r="AP49"/>
      <c r="AQ49"/>
      <c r="AW49" s="1"/>
      <c r="AX49" s="1"/>
    </row>
    <row r="50" spans="1:50" ht="12.75" customHeight="1">
      <c r="A50" s="29"/>
      <c r="B50" s="16"/>
      <c r="C50" s="16"/>
      <c r="D50" s="17"/>
      <c r="E50" s="21"/>
      <c r="F50" s="18"/>
      <c r="G50" s="28"/>
      <c r="H50" s="12"/>
      <c r="I50" s="81"/>
      <c r="J50" s="30" t="e">
        <f>VLOOKUP(I50,'種目コード'!$A$3:$B$20,2,FALSE)</f>
        <v>#N/A</v>
      </c>
      <c r="K50" s="4"/>
      <c r="L50" s="4"/>
      <c r="M50" s="40"/>
      <c r="N50" s="4"/>
      <c r="O50" s="40"/>
      <c r="P50" s="73"/>
      <c r="Q50" s="90"/>
      <c r="R50" s="91"/>
      <c r="S50" s="92"/>
      <c r="AP50"/>
      <c r="AQ50"/>
      <c r="AW50" s="1"/>
      <c r="AX50" s="1"/>
    </row>
    <row r="51" spans="1:19" s="31" customFormat="1" ht="6.75" customHeight="1">
      <c r="A51" s="1"/>
      <c r="B51" s="1"/>
      <c r="C51" s="1"/>
      <c r="D51" s="1"/>
      <c r="E51" s="1"/>
      <c r="F51" s="1"/>
      <c r="G51" s="61"/>
      <c r="H51" s="1"/>
      <c r="I51" s="1"/>
      <c r="J51" s="1"/>
      <c r="K51" s="1"/>
      <c r="L51" s="1"/>
      <c r="M51" s="1"/>
      <c r="N51" s="1"/>
      <c r="O51" s="1"/>
      <c r="P51" s="1"/>
      <c r="Q51" s="1"/>
      <c r="S51"/>
    </row>
    <row r="52" spans="1:19" s="31" customFormat="1" ht="27.75" customHeight="1">
      <c r="A52" s="101" t="s">
        <v>36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S52"/>
    </row>
    <row r="53" spans="1:19" s="31" customFormat="1" ht="6.75" customHeight="1">
      <c r="A53" s="1"/>
      <c r="B53" s="1"/>
      <c r="C53" s="1"/>
      <c r="D53" s="1"/>
      <c r="E53" s="1"/>
      <c r="F53" s="1"/>
      <c r="G53" s="61"/>
      <c r="H53" s="1"/>
      <c r="I53" s="1"/>
      <c r="J53" s="1"/>
      <c r="K53" s="1"/>
      <c r="L53" s="1"/>
      <c r="M53" s="1"/>
      <c r="N53" s="1"/>
      <c r="O53" s="1"/>
      <c r="P53" s="1"/>
      <c r="Q53" s="1"/>
      <c r="S53"/>
    </row>
    <row r="54" spans="1:19" s="31" customFormat="1" ht="13.5">
      <c r="A54" s="1"/>
      <c r="B54" s="1"/>
      <c r="C54" s="1"/>
      <c r="D54" s="1"/>
      <c r="E54" s="1"/>
      <c r="F54" s="1"/>
      <c r="G54" s="61"/>
      <c r="H54" s="1"/>
      <c r="I54" s="1"/>
      <c r="J54" s="1"/>
      <c r="M54" s="33" t="s">
        <v>486</v>
      </c>
      <c r="N54" s="33"/>
      <c r="O54" s="34"/>
      <c r="P54" s="61"/>
      <c r="Q54" s="1"/>
      <c r="S54"/>
    </row>
    <row r="55" spans="1:19" s="31" customFormat="1" ht="18" customHeight="1">
      <c r="A55" s="1"/>
      <c r="B55" s="1"/>
      <c r="C55" s="1"/>
      <c r="D55" s="1"/>
      <c r="E55" s="1"/>
      <c r="F55" s="1"/>
      <c r="G55" s="61"/>
      <c r="H55" s="1"/>
      <c r="I55" s="1"/>
      <c r="J55" s="62" t="s">
        <v>37</v>
      </c>
      <c r="K55" s="98"/>
      <c r="L55" s="98"/>
      <c r="M55" s="98"/>
      <c r="N55" s="98"/>
      <c r="O55" s="98"/>
      <c r="P55" s="1"/>
      <c r="Q55" s="1"/>
      <c r="S55"/>
    </row>
    <row r="56" spans="1:19" s="31" customFormat="1" ht="18" customHeight="1">
      <c r="A56" s="1"/>
      <c r="B56" s="1"/>
      <c r="C56" s="1"/>
      <c r="D56" s="1"/>
      <c r="E56" s="1"/>
      <c r="F56" s="1"/>
      <c r="G56" s="61"/>
      <c r="H56" s="1"/>
      <c r="I56" s="1"/>
      <c r="J56" s="62" t="s">
        <v>38</v>
      </c>
      <c r="K56" s="97"/>
      <c r="L56" s="97"/>
      <c r="M56" s="97"/>
      <c r="N56" s="97"/>
      <c r="O56" s="97"/>
      <c r="P56" s="1"/>
      <c r="Q56" s="1"/>
      <c r="S56"/>
    </row>
    <row r="57" spans="1:19" s="31" customFormat="1" ht="16.5" customHeight="1">
      <c r="A57" s="1"/>
      <c r="B57" s="1"/>
      <c r="C57" s="1"/>
      <c r="D57" s="1"/>
      <c r="E57" s="1"/>
      <c r="F57" s="1"/>
      <c r="G57" s="61"/>
      <c r="H57" s="1"/>
      <c r="I57" s="1"/>
      <c r="J57" s="62" t="s">
        <v>39</v>
      </c>
      <c r="K57" s="96"/>
      <c r="L57" s="96"/>
      <c r="M57" s="96"/>
      <c r="N57" s="96"/>
      <c r="O57" s="35" t="s">
        <v>21</v>
      </c>
      <c r="P57" s="1"/>
      <c r="Q57" s="1"/>
      <c r="S57"/>
    </row>
    <row r="58" spans="1:19" s="31" customFormat="1" ht="16.5" customHeight="1">
      <c r="A58" s="1"/>
      <c r="B58" s="1"/>
      <c r="C58" s="1"/>
      <c r="D58" s="1"/>
      <c r="E58" s="1"/>
      <c r="F58" s="1"/>
      <c r="G58" s="61"/>
      <c r="H58" s="1"/>
      <c r="I58" s="1"/>
      <c r="J58" s="62" t="s">
        <v>280</v>
      </c>
      <c r="K58" s="96"/>
      <c r="L58" s="96"/>
      <c r="M58" s="96"/>
      <c r="N58" s="96"/>
      <c r="O58" s="96"/>
      <c r="P58" s="1"/>
      <c r="Q58" s="1"/>
      <c r="S58"/>
    </row>
    <row r="59" spans="1:19" s="31" customFormat="1" ht="13.5">
      <c r="A59" s="1"/>
      <c r="B59" s="1"/>
      <c r="C59" s="1"/>
      <c r="D59" s="1"/>
      <c r="E59" s="1"/>
      <c r="F59" s="1"/>
      <c r="G59" s="61"/>
      <c r="H59" s="1"/>
      <c r="I59" s="1"/>
      <c r="J59" s="1"/>
      <c r="K59" s="1"/>
      <c r="L59" s="1"/>
      <c r="M59" s="1"/>
      <c r="N59" s="1"/>
      <c r="O59" s="1"/>
      <c r="P59" s="1"/>
      <c r="Q59" s="1"/>
      <c r="S59"/>
    </row>
    <row r="61" spans="17:18" ht="13.5">
      <c r="Q61" s="7"/>
      <c r="R61" s="7"/>
    </row>
    <row r="62" spans="17:18" ht="13.5">
      <c r="Q62" s="7"/>
      <c r="R62" s="7"/>
    </row>
    <row r="63" spans="17:18" ht="13.5">
      <c r="Q63" s="7"/>
      <c r="R63" s="7"/>
    </row>
    <row r="64" spans="17:18" ht="13.5">
      <c r="Q64" s="7"/>
      <c r="R64" s="7"/>
    </row>
    <row r="65" spans="17:18" ht="13.5">
      <c r="Q65" s="7"/>
      <c r="R65" s="7"/>
    </row>
    <row r="66" spans="17:18" ht="13.5">
      <c r="Q66" s="7"/>
      <c r="R66" s="7"/>
    </row>
    <row r="67" spans="17:18" ht="13.5">
      <c r="Q67" s="7"/>
      <c r="R67" s="7"/>
    </row>
    <row r="68" spans="17:18" ht="13.5">
      <c r="Q68" s="7"/>
      <c r="R68" s="7"/>
    </row>
    <row r="69" spans="17:18" ht="13.5">
      <c r="Q69" s="7"/>
      <c r="R69" s="8"/>
    </row>
    <row r="70" spans="17:18" ht="13.5">
      <c r="Q70" s="7"/>
      <c r="R70" s="8"/>
    </row>
    <row r="71" spans="17:18" ht="13.5">
      <c r="Q71" s="7"/>
      <c r="R71" s="7"/>
    </row>
    <row r="72" spans="17:18" ht="13.5">
      <c r="Q72" s="7"/>
      <c r="R72" s="7"/>
    </row>
    <row r="73" spans="17:18" ht="13.5">
      <c r="Q73" s="7"/>
      <c r="R73" s="7"/>
    </row>
    <row r="74" spans="17:18" ht="13.5">
      <c r="Q74" s="7"/>
      <c r="R74" s="7"/>
    </row>
    <row r="75" spans="17:18" ht="13.5">
      <c r="Q75" s="7"/>
      <c r="R75" s="7"/>
    </row>
    <row r="76" spans="17:18" ht="13.5">
      <c r="Q76" s="7"/>
      <c r="R76" s="7"/>
    </row>
    <row r="77" spans="17:18" ht="13.5">
      <c r="Q77" s="7"/>
      <c r="R77" s="7"/>
    </row>
    <row r="78" spans="17:18" ht="13.5">
      <c r="Q78" s="7"/>
      <c r="R78" s="7"/>
    </row>
    <row r="79" spans="17:18" ht="13.5">
      <c r="Q79" s="7"/>
      <c r="R79" s="8"/>
    </row>
    <row r="80" spans="17:18" ht="13.5">
      <c r="Q80" s="7"/>
      <c r="R80" s="8"/>
    </row>
    <row r="81" spans="17:18" ht="13.5">
      <c r="Q81" s="7"/>
      <c r="R81" s="8"/>
    </row>
    <row r="82" spans="17:18" ht="13.5">
      <c r="Q82" s="7"/>
      <c r="R82" s="10"/>
    </row>
    <row r="83" spans="17:18" ht="13.5">
      <c r="Q83" s="11"/>
      <c r="R83" s="10"/>
    </row>
    <row r="84" spans="17:18" ht="13.5">
      <c r="Q84" s="7"/>
      <c r="R84" s="8"/>
    </row>
    <row r="85" spans="17:18" ht="13.5">
      <c r="Q85" s="7"/>
      <c r="R85" s="8"/>
    </row>
    <row r="86" spans="17:18" ht="13.5">
      <c r="Q86" s="7"/>
      <c r="R86" s="7"/>
    </row>
    <row r="87" spans="17:18" ht="13.5">
      <c r="Q87" s="7"/>
      <c r="R87" s="7"/>
    </row>
  </sheetData>
  <sheetProtection/>
  <mergeCells count="17">
    <mergeCell ref="B2:F2"/>
    <mergeCell ref="B4:D4"/>
    <mergeCell ref="K2:L2"/>
    <mergeCell ref="K3:L3"/>
    <mergeCell ref="K4:L4"/>
    <mergeCell ref="M2:N2"/>
    <mergeCell ref="K5:L5"/>
    <mergeCell ref="I7:K7"/>
    <mergeCell ref="A52:Q52"/>
    <mergeCell ref="M3:N3"/>
    <mergeCell ref="M4:N4"/>
    <mergeCell ref="M5:N5"/>
    <mergeCell ref="K58:O58"/>
    <mergeCell ref="K57:N57"/>
    <mergeCell ref="K56:O56"/>
    <mergeCell ref="K55:O55"/>
    <mergeCell ref="R10:S10"/>
  </mergeCells>
  <dataValidations count="26">
    <dataValidation allowBlank="1" showInputMessage="1" showErrorMessage="1" imeMode="hiragana" sqref="B2:F2"/>
    <dataValidation allowBlank="1" showInputMessage="1" showErrorMessage="1" imeMode="off" sqref="A7:I9 J9:K9 AW43:BG50 A1:A2 C3 A4 G1:G2 I3 D1:F1 H1:P1 F4:H5 AY4:BJ5 AY6:BL6 Q4:R6 BA28:BK40 Q51 T28:AS40 T41:AO41 AS42:BC42 AW41:BG41 T43:AO50 T42:AK42 L7 AS15:BC23 AW7:BG14 AW24:BG27 T7:AO14 T24:AO27 Q53:Q87 S1:S6 O7:O50 M7:M50 N7 P7:S9 R15:R87 R11:S11 R13:S14 T15:AK23 T4:AQ6"/>
    <dataValidation allowBlank="1" showInputMessage="1" showErrorMessage="1" imeMode="on" sqref="J8"/>
    <dataValidation type="textLength" operator="equal" allowBlank="1" showInputMessage="1" showErrorMessage="1" errorTitle="学年の入力エラー" error="学年は１桁です。" imeMode="off" sqref="D10:D5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5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5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50">
      <formula1>1</formula1>
    </dataValidation>
    <dataValidation allowBlank="1" showInputMessage="1" showErrorMessage="1" prompt="「性」と「名」の間は，    &#10;半角スペース&#10;(上の例を参考に)" imeMode="halfKatakana" sqref="B10:B5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5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5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ここは入力不要&#10;&#10;種目コードが正しく入力されると，自動的に反映されます" imeMode="on" sqref="J10:J50"/>
    <dataValidation allowBlank="1" showInputMessage="1" showErrorMessage="1" prompt="確認等で，連絡をする場合があります" sqref="K58:O58"/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50"/>
    <dataValidation allowBlank="1" showInputMessage="1" showErrorMessage="1" prompt="走順に①～⑥を入力&#10;&#10;①を入力した右側の備考欄に５桁（半角数字）でタイムを入力" imeMode="on" sqref="Q10:Q50"/>
    <dataValidation type="list" allowBlank="1" showInputMessage="1" showErrorMessage="1" prompt="リストから選択してください" sqref="K3:L5">
      <formula1>職名一覧</formula1>
    </dataValidation>
    <dataValidation type="list" allowBlank="1" showInputMessage="1" showErrorMessage="1" prompt="リストから選択してください" sqref="O3:O5">
      <formula1>等級</formula1>
    </dataValidation>
    <dataValidation type="list" allowBlank="1" showInputMessage="1" showErrorMessage="1" prompt="リストから選択してください" sqref="P3:P5">
      <formula1>役職一覧</formula1>
    </dataValidation>
    <dataValidation allowBlank="1" showInputMessage="1" showErrorMessage="1" prompt="右に該当する選手は「○」を入力してください。" sqref="S15:S50"/>
    <dataValidation type="textLength" operator="equal" allowBlank="1" showInputMessage="1" showErrorMessage="1" prompt="種目コードのシートを参照するか，右枠の種目コードを参照しながら入力してください。" imeMode="off" sqref="I10:I50">
      <formula1>5</formula1>
    </dataValidation>
    <dataValidation allowBlank="1" showInputMessage="1" showErrorMessage="1" prompt="７桁で入力&#10;&#10;例&#10;800m　2分35秒54　→&#10;0023554&#10;&#10;3000m　11分15秒43　→&#10;0111543" imeMode="off" sqref="K10:K50"/>
    <dataValidation allowBlank="1" showInputMessage="1" showErrorMessage="1" prompt="走順に①～⑥を入力&#10;２チーム出場するところは，「A－①」「B－①」のように分けて入力&#10;&#10;①を入力した右側の欄に５桁（半角数字）でタイムを入力" imeMode="on" sqref="L10:L50"/>
    <dataValidation allowBlank="1" showInputMessage="1" showErrorMessage="1" prompt="オープン参加扱いにはなりますが，希望するチームは入力をお願いします&#10;&#10;走順に①～⑥を入力&#10;２チーム出場するところは，「A－①」「B－①」のように分けて入力&#10;&#10;①を入力した右側の欄に５桁（半角数字）でタイムを入力" imeMode="on" sqref="N10:N50"/>
  </dataValidations>
  <printOptions horizontalCentered="1"/>
  <pageMargins left="0.4330708661417323" right="0.2755905511811024" top="0.31496062992125984" bottom="0.31496062992125984" header="0.3937007874015748" footer="0.35433070866141736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4"/>
  <sheetViews>
    <sheetView zoomScalePageLayoutView="0" workbookViewId="0" topLeftCell="A177">
      <selection activeCell="A205" sqref="A205"/>
    </sheetView>
  </sheetViews>
  <sheetFormatPr defaultColWidth="9.00390625" defaultRowHeight="13.5"/>
  <cols>
    <col min="1" max="1" width="9.875" style="27" bestFit="1" customWidth="1"/>
    <col min="2" max="2" width="31.75390625" style="0" bestFit="1" customWidth="1"/>
  </cols>
  <sheetData>
    <row r="1" spans="1:3" ht="13.5">
      <c r="A1" s="27" t="s">
        <v>234</v>
      </c>
      <c r="B1" s="27" t="s">
        <v>235</v>
      </c>
      <c r="C1" s="78" t="s">
        <v>370</v>
      </c>
    </row>
    <row r="2" spans="1:3" ht="13.5">
      <c r="A2" s="27">
        <v>335001</v>
      </c>
      <c r="B2" t="s">
        <v>40</v>
      </c>
      <c r="C2" t="s">
        <v>371</v>
      </c>
    </row>
    <row r="3" spans="1:3" ht="13.5">
      <c r="A3" s="27">
        <v>335002</v>
      </c>
      <c r="B3" t="s">
        <v>41</v>
      </c>
      <c r="C3" t="s">
        <v>366</v>
      </c>
    </row>
    <row r="4" spans="1:3" ht="13.5">
      <c r="A4" s="27">
        <v>335003</v>
      </c>
      <c r="B4" t="s">
        <v>42</v>
      </c>
      <c r="C4" t="s">
        <v>285</v>
      </c>
    </row>
    <row r="5" spans="1:3" ht="13.5">
      <c r="A5" s="27">
        <v>335004</v>
      </c>
      <c r="B5" t="s">
        <v>43</v>
      </c>
      <c r="C5" t="s">
        <v>339</v>
      </c>
    </row>
    <row r="6" spans="1:3" ht="13.5">
      <c r="A6" s="27">
        <v>335005</v>
      </c>
      <c r="B6" t="s">
        <v>44</v>
      </c>
      <c r="C6" t="s">
        <v>361</v>
      </c>
    </row>
    <row r="7" spans="1:3" ht="13.5">
      <c r="A7" s="27">
        <v>335006</v>
      </c>
      <c r="B7" t="s">
        <v>45</v>
      </c>
      <c r="C7" t="s">
        <v>283</v>
      </c>
    </row>
    <row r="8" spans="1:3" ht="13.5">
      <c r="A8" s="27">
        <v>335007</v>
      </c>
      <c r="B8" t="s">
        <v>46</v>
      </c>
      <c r="C8" t="s">
        <v>372</v>
      </c>
    </row>
    <row r="9" spans="1:3" ht="13.5">
      <c r="A9" s="27">
        <v>335008</v>
      </c>
      <c r="B9" t="s">
        <v>47</v>
      </c>
      <c r="C9" t="s">
        <v>291</v>
      </c>
    </row>
    <row r="10" spans="1:3" ht="13.5">
      <c r="A10" s="27">
        <v>335009</v>
      </c>
      <c r="B10" t="s">
        <v>48</v>
      </c>
      <c r="C10" t="s">
        <v>319</v>
      </c>
    </row>
    <row r="11" spans="1:3" ht="13.5">
      <c r="A11" s="27">
        <v>335010</v>
      </c>
      <c r="B11" t="s">
        <v>49</v>
      </c>
      <c r="C11" t="s">
        <v>324</v>
      </c>
    </row>
    <row r="12" spans="1:3" ht="13.5">
      <c r="A12" s="27">
        <v>335011</v>
      </c>
      <c r="B12" t="s">
        <v>50</v>
      </c>
      <c r="C12" t="s">
        <v>373</v>
      </c>
    </row>
    <row r="13" spans="1:3" ht="13.5">
      <c r="A13" s="27">
        <v>335012</v>
      </c>
      <c r="B13" t="s">
        <v>51</v>
      </c>
      <c r="C13" t="s">
        <v>356</v>
      </c>
    </row>
    <row r="14" spans="1:3" ht="13.5">
      <c r="A14" s="27">
        <v>335013</v>
      </c>
      <c r="B14" t="s">
        <v>52</v>
      </c>
      <c r="C14" t="s">
        <v>312</v>
      </c>
    </row>
    <row r="15" spans="1:3" ht="13.5">
      <c r="A15" s="27">
        <v>335014</v>
      </c>
      <c r="B15" t="s">
        <v>53</v>
      </c>
      <c r="C15" t="s">
        <v>374</v>
      </c>
    </row>
    <row r="16" spans="1:3" ht="13.5">
      <c r="A16" s="27">
        <v>335015</v>
      </c>
      <c r="B16" t="s">
        <v>54</v>
      </c>
      <c r="C16" t="s">
        <v>290</v>
      </c>
    </row>
    <row r="17" spans="1:3" ht="13.5">
      <c r="A17" s="27">
        <v>335016</v>
      </c>
      <c r="B17" t="s">
        <v>55</v>
      </c>
      <c r="C17" t="s">
        <v>348</v>
      </c>
    </row>
    <row r="18" spans="1:3" ht="13.5">
      <c r="A18" s="27">
        <v>335017</v>
      </c>
      <c r="B18" t="s">
        <v>56</v>
      </c>
      <c r="C18" t="s">
        <v>375</v>
      </c>
    </row>
    <row r="19" spans="1:3" ht="13.5">
      <c r="A19" s="27">
        <v>335018</v>
      </c>
      <c r="B19" t="s">
        <v>57</v>
      </c>
      <c r="C19" t="s">
        <v>292</v>
      </c>
    </row>
    <row r="20" spans="1:3" ht="13.5">
      <c r="A20" s="27">
        <v>335019</v>
      </c>
      <c r="B20" t="s">
        <v>58</v>
      </c>
      <c r="C20" t="s">
        <v>376</v>
      </c>
    </row>
    <row r="21" spans="1:3" ht="13.5">
      <c r="A21" s="27">
        <v>335020</v>
      </c>
      <c r="B21" t="s">
        <v>59</v>
      </c>
      <c r="C21" t="s">
        <v>306</v>
      </c>
    </row>
    <row r="22" spans="1:3" ht="13.5">
      <c r="A22" s="27">
        <v>335021</v>
      </c>
      <c r="B22" t="s">
        <v>60</v>
      </c>
      <c r="C22" t="s">
        <v>284</v>
      </c>
    </row>
    <row r="23" spans="1:3" ht="13.5">
      <c r="A23" s="27">
        <v>335022</v>
      </c>
      <c r="B23" t="s">
        <v>61</v>
      </c>
      <c r="C23" t="s">
        <v>303</v>
      </c>
    </row>
    <row r="24" spans="1:3" ht="13.5">
      <c r="A24" s="27">
        <v>335023</v>
      </c>
      <c r="B24" t="s">
        <v>62</v>
      </c>
      <c r="C24" t="s">
        <v>377</v>
      </c>
    </row>
    <row r="25" spans="1:3" ht="13.5">
      <c r="A25" s="27">
        <v>335024</v>
      </c>
      <c r="B25" t="s">
        <v>63</v>
      </c>
      <c r="C25" t="s">
        <v>331</v>
      </c>
    </row>
    <row r="26" spans="1:3" ht="13.5">
      <c r="A26" s="27">
        <v>335025</v>
      </c>
      <c r="B26" t="s">
        <v>64</v>
      </c>
      <c r="C26" t="s">
        <v>315</v>
      </c>
    </row>
    <row r="27" spans="1:3" ht="13.5">
      <c r="A27" s="27">
        <v>335026</v>
      </c>
      <c r="B27" t="s">
        <v>65</v>
      </c>
      <c r="C27" t="s">
        <v>378</v>
      </c>
    </row>
    <row r="28" spans="1:3" ht="13.5">
      <c r="A28" s="27">
        <v>335027</v>
      </c>
      <c r="B28" t="s">
        <v>66</v>
      </c>
      <c r="C28" t="s">
        <v>293</v>
      </c>
    </row>
    <row r="29" spans="1:3" ht="13.5">
      <c r="A29" s="27">
        <v>335028</v>
      </c>
      <c r="B29" t="s">
        <v>67</v>
      </c>
      <c r="C29" t="s">
        <v>341</v>
      </c>
    </row>
    <row r="30" spans="1:3" ht="13.5">
      <c r="A30" s="27">
        <v>335029</v>
      </c>
      <c r="B30" t="s">
        <v>68</v>
      </c>
      <c r="C30" t="s">
        <v>354</v>
      </c>
    </row>
    <row r="31" spans="1:3" ht="13.5">
      <c r="A31" s="27">
        <v>335030</v>
      </c>
      <c r="B31" t="s">
        <v>69</v>
      </c>
      <c r="C31" t="s">
        <v>333</v>
      </c>
    </row>
    <row r="32" spans="1:3" ht="13.5">
      <c r="A32" s="27">
        <v>335031</v>
      </c>
      <c r="B32" t="s">
        <v>70</v>
      </c>
      <c r="C32" t="s">
        <v>379</v>
      </c>
    </row>
    <row r="33" spans="1:3" ht="13.5">
      <c r="A33" s="27">
        <v>335032</v>
      </c>
      <c r="B33" t="s">
        <v>71</v>
      </c>
      <c r="C33" t="s">
        <v>286</v>
      </c>
    </row>
    <row r="34" spans="1:3" ht="13.5">
      <c r="A34" s="27">
        <v>335033</v>
      </c>
      <c r="B34" t="s">
        <v>479</v>
      </c>
      <c r="C34" t="s">
        <v>478</v>
      </c>
    </row>
    <row r="35" spans="1:3" ht="13.5">
      <c r="A35" s="27">
        <v>335034</v>
      </c>
      <c r="B35" t="s">
        <v>72</v>
      </c>
      <c r="C35" t="s">
        <v>337</v>
      </c>
    </row>
    <row r="36" spans="1:3" ht="13.5">
      <c r="A36" s="27">
        <v>335035</v>
      </c>
      <c r="B36" t="s">
        <v>73</v>
      </c>
      <c r="C36" t="s">
        <v>380</v>
      </c>
    </row>
    <row r="37" spans="1:3" ht="13.5">
      <c r="A37" s="27">
        <v>335036</v>
      </c>
      <c r="B37" t="s">
        <v>74</v>
      </c>
      <c r="C37" t="s">
        <v>381</v>
      </c>
    </row>
    <row r="38" spans="1:3" ht="13.5">
      <c r="A38" s="27">
        <v>335037</v>
      </c>
      <c r="B38" t="s">
        <v>75</v>
      </c>
      <c r="C38" t="s">
        <v>382</v>
      </c>
    </row>
    <row r="39" spans="1:3" ht="13.5">
      <c r="A39" s="27">
        <v>335038</v>
      </c>
      <c r="B39" t="s">
        <v>76</v>
      </c>
      <c r="C39" t="s">
        <v>323</v>
      </c>
    </row>
    <row r="40" spans="1:3" ht="13.5">
      <c r="A40" s="27">
        <v>335039</v>
      </c>
      <c r="B40" t="s">
        <v>77</v>
      </c>
      <c r="C40" t="s">
        <v>383</v>
      </c>
    </row>
    <row r="41" spans="1:3" ht="13.5">
      <c r="A41" s="27">
        <v>335040</v>
      </c>
      <c r="B41" t="s">
        <v>78</v>
      </c>
      <c r="C41" t="s">
        <v>384</v>
      </c>
    </row>
    <row r="42" spans="1:3" ht="13.5">
      <c r="A42" s="27">
        <v>335041</v>
      </c>
      <c r="B42" t="s">
        <v>79</v>
      </c>
      <c r="C42" t="s">
        <v>336</v>
      </c>
    </row>
    <row r="43" spans="1:3" ht="13.5">
      <c r="A43" s="27">
        <v>335042</v>
      </c>
      <c r="B43" t="s">
        <v>80</v>
      </c>
      <c r="C43" t="s">
        <v>282</v>
      </c>
    </row>
    <row r="44" spans="1:3" ht="13.5">
      <c r="A44" s="27">
        <v>335043</v>
      </c>
      <c r="B44" t="s">
        <v>81</v>
      </c>
      <c r="C44" t="s">
        <v>385</v>
      </c>
    </row>
    <row r="45" spans="1:3" ht="13.5">
      <c r="A45" s="27">
        <v>335044</v>
      </c>
      <c r="B45" t="s">
        <v>82</v>
      </c>
      <c r="C45" t="s">
        <v>363</v>
      </c>
    </row>
    <row r="46" spans="1:3" ht="13.5">
      <c r="A46" s="27">
        <v>335045</v>
      </c>
      <c r="B46" t="s">
        <v>83</v>
      </c>
      <c r="C46" t="s">
        <v>386</v>
      </c>
    </row>
    <row r="47" spans="1:3" ht="13.5">
      <c r="A47" s="27">
        <v>335046</v>
      </c>
      <c r="B47" t="s">
        <v>84</v>
      </c>
      <c r="C47" t="s">
        <v>300</v>
      </c>
    </row>
    <row r="48" spans="1:3" ht="13.5">
      <c r="A48" s="27">
        <v>335047</v>
      </c>
      <c r="B48" t="s">
        <v>85</v>
      </c>
      <c r="C48" t="s">
        <v>387</v>
      </c>
    </row>
    <row r="49" spans="1:3" ht="13.5">
      <c r="A49" s="27">
        <v>335048</v>
      </c>
      <c r="B49" t="s">
        <v>86</v>
      </c>
      <c r="C49" t="s">
        <v>388</v>
      </c>
    </row>
    <row r="50" spans="1:3" ht="13.5">
      <c r="A50" s="27">
        <v>335049</v>
      </c>
      <c r="B50" t="s">
        <v>87</v>
      </c>
      <c r="C50" t="s">
        <v>389</v>
      </c>
    </row>
    <row r="51" spans="1:3" ht="13.5">
      <c r="A51" s="27">
        <v>335050</v>
      </c>
      <c r="B51" t="s">
        <v>88</v>
      </c>
      <c r="C51" t="s">
        <v>390</v>
      </c>
    </row>
    <row r="52" spans="1:3" ht="13.5">
      <c r="A52" s="27">
        <v>335051</v>
      </c>
      <c r="B52" t="s">
        <v>89</v>
      </c>
      <c r="C52" t="s">
        <v>288</v>
      </c>
    </row>
    <row r="53" spans="1:3" ht="13.5">
      <c r="A53" s="27">
        <v>335052</v>
      </c>
      <c r="B53" t="s">
        <v>90</v>
      </c>
      <c r="C53" t="s">
        <v>391</v>
      </c>
    </row>
    <row r="54" spans="1:3" ht="13.5">
      <c r="A54" s="27">
        <v>335053</v>
      </c>
      <c r="B54" t="s">
        <v>91</v>
      </c>
      <c r="C54" t="s">
        <v>392</v>
      </c>
    </row>
    <row r="55" spans="1:3" ht="13.5">
      <c r="A55" s="27">
        <v>335054</v>
      </c>
      <c r="B55" t="s">
        <v>92</v>
      </c>
      <c r="C55" t="s">
        <v>352</v>
      </c>
    </row>
    <row r="56" spans="1:3" ht="13.5">
      <c r="A56" s="27">
        <v>335055</v>
      </c>
      <c r="B56" t="s">
        <v>93</v>
      </c>
      <c r="C56" t="s">
        <v>393</v>
      </c>
    </row>
    <row r="57" spans="1:3" ht="13.5">
      <c r="A57" s="27">
        <v>335056</v>
      </c>
      <c r="B57" t="s">
        <v>94</v>
      </c>
      <c r="C57" t="s">
        <v>394</v>
      </c>
    </row>
    <row r="58" spans="1:3" ht="13.5">
      <c r="A58" s="27">
        <v>335057</v>
      </c>
      <c r="B58" t="s">
        <v>95</v>
      </c>
      <c r="C58" t="s">
        <v>305</v>
      </c>
    </row>
    <row r="59" spans="1:3" ht="13.5">
      <c r="A59" s="27">
        <v>335058</v>
      </c>
      <c r="B59" t="s">
        <v>96</v>
      </c>
      <c r="C59" t="s">
        <v>395</v>
      </c>
    </row>
    <row r="60" spans="1:3" ht="13.5">
      <c r="A60" s="27">
        <v>335059</v>
      </c>
      <c r="B60" t="s">
        <v>97</v>
      </c>
      <c r="C60" t="s">
        <v>358</v>
      </c>
    </row>
    <row r="61" spans="1:3" ht="13.5">
      <c r="A61" s="27">
        <v>335060</v>
      </c>
      <c r="B61" t="s">
        <v>98</v>
      </c>
      <c r="C61" t="s">
        <v>396</v>
      </c>
    </row>
    <row r="62" spans="1:3" ht="13.5">
      <c r="A62" s="27">
        <v>335061</v>
      </c>
      <c r="B62" t="s">
        <v>99</v>
      </c>
      <c r="C62" t="s">
        <v>332</v>
      </c>
    </row>
    <row r="63" spans="1:3" ht="13.5">
      <c r="A63" s="27">
        <v>335062</v>
      </c>
      <c r="B63" t="s">
        <v>100</v>
      </c>
      <c r="C63" t="s">
        <v>397</v>
      </c>
    </row>
    <row r="64" spans="1:3" ht="13.5">
      <c r="A64" s="27">
        <v>335063</v>
      </c>
      <c r="B64" t="s">
        <v>101</v>
      </c>
      <c r="C64" t="s">
        <v>310</v>
      </c>
    </row>
    <row r="65" spans="1:3" ht="13.5">
      <c r="A65" s="27">
        <v>335064</v>
      </c>
      <c r="B65" t="s">
        <v>102</v>
      </c>
      <c r="C65" t="s">
        <v>368</v>
      </c>
    </row>
    <row r="66" spans="1:3" ht="13.5">
      <c r="A66" s="27">
        <v>335065</v>
      </c>
      <c r="B66" t="s">
        <v>103</v>
      </c>
      <c r="C66" t="s">
        <v>296</v>
      </c>
    </row>
    <row r="67" spans="1:3" ht="13.5">
      <c r="A67" s="27">
        <v>335066</v>
      </c>
      <c r="B67" t="s">
        <v>104</v>
      </c>
      <c r="C67" t="s">
        <v>304</v>
      </c>
    </row>
    <row r="68" spans="1:3" ht="13.5">
      <c r="A68" s="27">
        <v>335067</v>
      </c>
      <c r="B68" t="s">
        <v>105</v>
      </c>
      <c r="C68" t="s">
        <v>345</v>
      </c>
    </row>
    <row r="69" spans="1:3" ht="13.5">
      <c r="A69" s="27">
        <v>335068</v>
      </c>
      <c r="B69" t="s">
        <v>106</v>
      </c>
      <c r="C69" t="s">
        <v>347</v>
      </c>
    </row>
    <row r="70" spans="1:3" ht="13.5">
      <c r="A70" s="27">
        <v>335069</v>
      </c>
      <c r="B70" t="s">
        <v>107</v>
      </c>
      <c r="C70" t="s">
        <v>309</v>
      </c>
    </row>
    <row r="71" spans="1:3" ht="13.5">
      <c r="A71" s="27">
        <v>335070</v>
      </c>
      <c r="B71" t="s">
        <v>108</v>
      </c>
      <c r="C71" t="s">
        <v>289</v>
      </c>
    </row>
    <row r="72" spans="1:3" ht="13.5">
      <c r="A72" s="27">
        <v>335071</v>
      </c>
      <c r="B72" t="s">
        <v>109</v>
      </c>
      <c r="C72" t="s">
        <v>335</v>
      </c>
    </row>
    <row r="73" spans="1:3" ht="13.5">
      <c r="A73" s="27">
        <v>335072</v>
      </c>
      <c r="B73" t="s">
        <v>110</v>
      </c>
      <c r="C73" t="s">
        <v>342</v>
      </c>
    </row>
    <row r="74" spans="1:3" ht="13.5">
      <c r="A74" s="27">
        <v>335073</v>
      </c>
      <c r="B74" t="s">
        <v>111</v>
      </c>
      <c r="C74" t="s">
        <v>298</v>
      </c>
    </row>
    <row r="75" spans="1:3" ht="13.5">
      <c r="A75" s="27">
        <v>335074</v>
      </c>
      <c r="B75" t="s">
        <v>112</v>
      </c>
      <c r="C75" t="s">
        <v>359</v>
      </c>
    </row>
    <row r="76" spans="1:3" ht="13.5">
      <c r="A76" s="27">
        <v>335075</v>
      </c>
      <c r="B76" t="s">
        <v>113</v>
      </c>
      <c r="C76" t="s">
        <v>398</v>
      </c>
    </row>
    <row r="77" spans="1:3" ht="13.5">
      <c r="A77" s="27">
        <v>335076</v>
      </c>
      <c r="B77" t="s">
        <v>114</v>
      </c>
      <c r="C77" t="s">
        <v>314</v>
      </c>
    </row>
    <row r="78" spans="1:3" ht="13.5">
      <c r="A78" s="27">
        <v>335077</v>
      </c>
      <c r="B78" t="s">
        <v>115</v>
      </c>
      <c r="C78" t="s">
        <v>343</v>
      </c>
    </row>
    <row r="79" spans="1:3" ht="13.5">
      <c r="A79" s="27">
        <v>335078</v>
      </c>
      <c r="B79" t="s">
        <v>116</v>
      </c>
      <c r="C79" t="s">
        <v>399</v>
      </c>
    </row>
    <row r="80" spans="1:3" ht="13.5">
      <c r="A80" s="27">
        <v>335079</v>
      </c>
      <c r="B80" t="s">
        <v>117</v>
      </c>
      <c r="C80" t="s">
        <v>313</v>
      </c>
    </row>
    <row r="81" spans="1:3" ht="13.5">
      <c r="A81" s="27">
        <v>335080</v>
      </c>
      <c r="B81" t="s">
        <v>118</v>
      </c>
      <c r="C81" t="s">
        <v>294</v>
      </c>
    </row>
    <row r="82" spans="1:3" ht="13.5">
      <c r="A82" s="27">
        <v>335081</v>
      </c>
      <c r="B82" t="s">
        <v>119</v>
      </c>
      <c r="C82" t="s">
        <v>355</v>
      </c>
    </row>
    <row r="83" spans="1:3" ht="13.5">
      <c r="A83" s="27">
        <v>335082</v>
      </c>
      <c r="B83" t="s">
        <v>120</v>
      </c>
      <c r="C83" t="s">
        <v>316</v>
      </c>
    </row>
    <row r="84" spans="1:3" ht="13.5">
      <c r="A84" s="27">
        <v>335083</v>
      </c>
      <c r="B84" t="s">
        <v>121</v>
      </c>
      <c r="C84" t="s">
        <v>400</v>
      </c>
    </row>
    <row r="85" spans="1:3" ht="13.5">
      <c r="A85" s="27">
        <v>335084</v>
      </c>
      <c r="B85" t="s">
        <v>122</v>
      </c>
      <c r="C85" t="s">
        <v>334</v>
      </c>
    </row>
    <row r="86" spans="1:3" ht="13.5">
      <c r="A86" s="27">
        <v>335085</v>
      </c>
      <c r="B86" t="s">
        <v>123</v>
      </c>
      <c r="C86" t="s">
        <v>401</v>
      </c>
    </row>
    <row r="87" spans="1:3" ht="13.5">
      <c r="A87" s="27">
        <v>335086</v>
      </c>
      <c r="B87" t="s">
        <v>124</v>
      </c>
      <c r="C87" t="s">
        <v>402</v>
      </c>
    </row>
    <row r="88" spans="1:3" ht="13.5">
      <c r="A88" s="27">
        <v>335087</v>
      </c>
      <c r="B88" t="s">
        <v>125</v>
      </c>
      <c r="C88" t="s">
        <v>340</v>
      </c>
    </row>
    <row r="89" spans="1:3" ht="13.5">
      <c r="A89" s="27">
        <v>335088</v>
      </c>
      <c r="B89" t="s">
        <v>126</v>
      </c>
      <c r="C89" t="s">
        <v>346</v>
      </c>
    </row>
    <row r="90" spans="1:3" ht="13.5">
      <c r="A90" s="27">
        <v>335089</v>
      </c>
      <c r="B90" t="s">
        <v>127</v>
      </c>
      <c r="C90" t="s">
        <v>362</v>
      </c>
    </row>
    <row r="91" spans="1:3" ht="13.5">
      <c r="A91" s="27">
        <v>335090</v>
      </c>
      <c r="B91" t="s">
        <v>128</v>
      </c>
      <c r="C91" t="s">
        <v>403</v>
      </c>
    </row>
    <row r="92" spans="1:3" ht="13.5">
      <c r="A92" s="27">
        <v>335091</v>
      </c>
      <c r="B92" t="s">
        <v>129</v>
      </c>
      <c r="C92" t="s">
        <v>317</v>
      </c>
    </row>
    <row r="93" spans="1:3" ht="13.5">
      <c r="A93" s="27">
        <v>335092</v>
      </c>
      <c r="B93" t="s">
        <v>130</v>
      </c>
      <c r="C93" t="s">
        <v>404</v>
      </c>
    </row>
    <row r="94" spans="1:3" ht="13.5">
      <c r="A94" s="27">
        <v>335093</v>
      </c>
      <c r="B94" t="s">
        <v>131</v>
      </c>
      <c r="C94" t="s">
        <v>307</v>
      </c>
    </row>
    <row r="95" spans="1:3" ht="13.5">
      <c r="A95" s="27">
        <v>335094</v>
      </c>
      <c r="B95" t="s">
        <v>132</v>
      </c>
      <c r="C95" t="s">
        <v>405</v>
      </c>
    </row>
    <row r="96" spans="1:3" ht="13.5">
      <c r="A96" s="27">
        <v>335095</v>
      </c>
      <c r="B96" t="s">
        <v>133</v>
      </c>
      <c r="C96" t="s">
        <v>406</v>
      </c>
    </row>
    <row r="97" spans="1:3" ht="13.5">
      <c r="A97" s="27">
        <v>335096</v>
      </c>
      <c r="B97" t="s">
        <v>134</v>
      </c>
      <c r="C97" t="s">
        <v>407</v>
      </c>
    </row>
    <row r="98" spans="1:3" ht="13.5">
      <c r="A98" s="27">
        <v>335097</v>
      </c>
      <c r="B98" t="s">
        <v>135</v>
      </c>
      <c r="C98" t="s">
        <v>408</v>
      </c>
    </row>
    <row r="99" spans="1:3" ht="13.5">
      <c r="A99" s="27">
        <v>335098</v>
      </c>
      <c r="B99" t="s">
        <v>136</v>
      </c>
      <c r="C99" t="s">
        <v>409</v>
      </c>
    </row>
    <row r="100" spans="1:3" ht="13.5">
      <c r="A100" s="27">
        <v>335099</v>
      </c>
      <c r="B100" t="s">
        <v>137</v>
      </c>
      <c r="C100" t="s">
        <v>410</v>
      </c>
    </row>
    <row r="101" spans="1:3" ht="13.5">
      <c r="A101" s="27">
        <v>335100</v>
      </c>
      <c r="B101" t="s">
        <v>138</v>
      </c>
      <c r="C101" t="s">
        <v>411</v>
      </c>
    </row>
    <row r="102" spans="1:3" ht="13.5">
      <c r="A102" s="27">
        <v>335101</v>
      </c>
      <c r="B102" t="s">
        <v>139</v>
      </c>
      <c r="C102" t="s">
        <v>344</v>
      </c>
    </row>
    <row r="103" spans="1:3" ht="13.5">
      <c r="A103" s="27">
        <v>335102</v>
      </c>
      <c r="B103" t="s">
        <v>140</v>
      </c>
      <c r="C103" t="s">
        <v>412</v>
      </c>
    </row>
    <row r="104" spans="1:3" ht="13.5">
      <c r="A104" s="27">
        <v>335103</v>
      </c>
      <c r="B104" t="s">
        <v>141</v>
      </c>
      <c r="C104" t="s">
        <v>413</v>
      </c>
    </row>
    <row r="105" spans="1:3" ht="13.5">
      <c r="A105" s="27">
        <v>335104</v>
      </c>
      <c r="B105" t="s">
        <v>142</v>
      </c>
      <c r="C105" t="s">
        <v>351</v>
      </c>
    </row>
    <row r="106" spans="1:3" ht="13.5">
      <c r="A106" s="27">
        <v>335105</v>
      </c>
      <c r="B106" t="s">
        <v>143</v>
      </c>
      <c r="C106" t="s">
        <v>369</v>
      </c>
    </row>
    <row r="107" spans="1:3" ht="13.5">
      <c r="A107" s="27">
        <v>335106</v>
      </c>
      <c r="B107" t="s">
        <v>144</v>
      </c>
      <c r="C107" t="s">
        <v>338</v>
      </c>
    </row>
    <row r="108" spans="1:3" ht="13.5">
      <c r="A108" s="27">
        <v>335107</v>
      </c>
      <c r="B108" t="s">
        <v>145</v>
      </c>
      <c r="C108" t="s">
        <v>414</v>
      </c>
    </row>
    <row r="109" spans="1:3" ht="13.5">
      <c r="A109" s="27">
        <v>335108</v>
      </c>
      <c r="B109" t="s">
        <v>146</v>
      </c>
      <c r="C109" t="s">
        <v>311</v>
      </c>
    </row>
    <row r="110" spans="1:3" ht="13.5">
      <c r="A110" s="27">
        <v>335109</v>
      </c>
      <c r="B110" t="s">
        <v>147</v>
      </c>
      <c r="C110" t="s">
        <v>321</v>
      </c>
    </row>
    <row r="111" spans="1:3" ht="13.5">
      <c r="A111" s="27">
        <v>335110</v>
      </c>
      <c r="B111" t="s">
        <v>148</v>
      </c>
      <c r="C111" t="s">
        <v>415</v>
      </c>
    </row>
    <row r="112" spans="1:3" ht="13.5">
      <c r="A112" s="27">
        <v>335111</v>
      </c>
      <c r="B112" t="s">
        <v>149</v>
      </c>
      <c r="C112" t="s">
        <v>416</v>
      </c>
    </row>
    <row r="113" spans="1:3" ht="13.5">
      <c r="A113" s="27">
        <v>335112</v>
      </c>
      <c r="B113" t="s">
        <v>150</v>
      </c>
      <c r="C113" t="s">
        <v>417</v>
      </c>
    </row>
    <row r="114" spans="1:3" ht="13.5">
      <c r="A114" s="27">
        <v>335113</v>
      </c>
      <c r="B114" t="s">
        <v>151</v>
      </c>
      <c r="C114" t="s">
        <v>418</v>
      </c>
    </row>
    <row r="115" spans="1:3" ht="13.5">
      <c r="A115" s="27">
        <v>335114</v>
      </c>
      <c r="B115" t="s">
        <v>152</v>
      </c>
      <c r="C115" t="s">
        <v>360</v>
      </c>
    </row>
    <row r="116" spans="1:3" ht="13.5">
      <c r="A116" s="27">
        <v>335115</v>
      </c>
      <c r="B116" t="s">
        <v>153</v>
      </c>
      <c r="C116" t="s">
        <v>419</v>
      </c>
    </row>
    <row r="117" spans="1:3" ht="13.5">
      <c r="A117" s="27">
        <v>335116</v>
      </c>
      <c r="B117" t="s">
        <v>154</v>
      </c>
      <c r="C117" t="s">
        <v>420</v>
      </c>
    </row>
    <row r="118" spans="1:3" ht="13.5">
      <c r="A118" s="27">
        <v>335117</v>
      </c>
      <c r="B118" t="s">
        <v>155</v>
      </c>
      <c r="C118" t="s">
        <v>421</v>
      </c>
    </row>
    <row r="119" spans="1:3" ht="13.5">
      <c r="A119" s="27">
        <v>335118</v>
      </c>
      <c r="B119" t="s">
        <v>156</v>
      </c>
      <c r="C119" t="s">
        <v>422</v>
      </c>
    </row>
    <row r="120" spans="1:3" ht="13.5">
      <c r="A120" s="27">
        <v>335119</v>
      </c>
      <c r="B120" t="s">
        <v>157</v>
      </c>
      <c r="C120" t="s">
        <v>423</v>
      </c>
    </row>
    <row r="121" spans="1:3" ht="13.5">
      <c r="A121" s="27">
        <v>335120</v>
      </c>
      <c r="B121" t="s">
        <v>158</v>
      </c>
      <c r="C121" t="s">
        <v>424</v>
      </c>
    </row>
    <row r="122" spans="1:3" ht="13.5">
      <c r="A122" s="27">
        <v>335121</v>
      </c>
      <c r="B122" t="s">
        <v>159</v>
      </c>
      <c r="C122" t="s">
        <v>425</v>
      </c>
    </row>
    <row r="123" spans="1:3" ht="13.5">
      <c r="A123" s="27">
        <v>335122</v>
      </c>
      <c r="B123" t="s">
        <v>160</v>
      </c>
      <c r="C123" t="s">
        <v>426</v>
      </c>
    </row>
    <row r="124" spans="1:3" ht="13.5">
      <c r="A124" s="27">
        <v>335123</v>
      </c>
      <c r="B124" t="s">
        <v>161</v>
      </c>
      <c r="C124" t="s">
        <v>427</v>
      </c>
    </row>
    <row r="125" spans="1:3" ht="13.5">
      <c r="A125" s="27">
        <v>335124</v>
      </c>
      <c r="B125" t="s">
        <v>162</v>
      </c>
      <c r="C125" t="s">
        <v>428</v>
      </c>
    </row>
    <row r="126" spans="1:3" ht="13.5">
      <c r="A126" s="27">
        <v>335125</v>
      </c>
      <c r="B126" t="s">
        <v>163</v>
      </c>
      <c r="C126" t="s">
        <v>429</v>
      </c>
    </row>
    <row r="127" spans="1:3" ht="13.5">
      <c r="A127" s="27">
        <v>335126</v>
      </c>
      <c r="B127" t="s">
        <v>164</v>
      </c>
      <c r="C127" t="s">
        <v>430</v>
      </c>
    </row>
    <row r="128" spans="1:3" ht="13.5">
      <c r="A128" s="27">
        <v>335127</v>
      </c>
      <c r="B128" t="s">
        <v>165</v>
      </c>
      <c r="C128" t="s">
        <v>350</v>
      </c>
    </row>
    <row r="129" spans="1:3" ht="13.5">
      <c r="A129" s="27">
        <v>335128</v>
      </c>
      <c r="B129" t="s">
        <v>166</v>
      </c>
      <c r="C129" t="s">
        <v>308</v>
      </c>
    </row>
    <row r="130" spans="1:3" ht="13.5">
      <c r="A130" s="27">
        <v>335129</v>
      </c>
      <c r="B130" t="s">
        <v>167</v>
      </c>
      <c r="C130" t="s">
        <v>431</v>
      </c>
    </row>
    <row r="131" spans="1:3" ht="13.5">
      <c r="A131" s="27">
        <v>335130</v>
      </c>
      <c r="B131" t="s">
        <v>168</v>
      </c>
      <c r="C131" t="s">
        <v>432</v>
      </c>
    </row>
    <row r="132" spans="1:3" ht="13.5">
      <c r="A132" s="27">
        <v>335131</v>
      </c>
      <c r="B132" t="s">
        <v>169</v>
      </c>
      <c r="C132" t="s">
        <v>433</v>
      </c>
    </row>
    <row r="133" spans="1:3" ht="13.5">
      <c r="A133" s="27">
        <v>335132</v>
      </c>
      <c r="B133" t="s">
        <v>170</v>
      </c>
      <c r="C133" t="s">
        <v>434</v>
      </c>
    </row>
    <row r="134" spans="1:3" ht="13.5">
      <c r="A134" s="27">
        <v>335133</v>
      </c>
      <c r="B134" t="s">
        <v>171</v>
      </c>
      <c r="C134" t="s">
        <v>435</v>
      </c>
    </row>
    <row r="135" spans="1:3" ht="13.5">
      <c r="A135" s="27">
        <v>335134</v>
      </c>
      <c r="B135" t="s">
        <v>172</v>
      </c>
      <c r="C135" t="s">
        <v>436</v>
      </c>
    </row>
    <row r="136" spans="1:3" ht="13.5">
      <c r="A136" s="27">
        <v>335135</v>
      </c>
      <c r="B136" t="s">
        <v>173</v>
      </c>
      <c r="C136" t="s">
        <v>437</v>
      </c>
    </row>
    <row r="137" spans="1:3" ht="13.5">
      <c r="A137" s="27">
        <v>335136</v>
      </c>
      <c r="B137" t="s">
        <v>174</v>
      </c>
      <c r="C137" t="s">
        <v>438</v>
      </c>
    </row>
    <row r="138" spans="1:3" ht="13.5">
      <c r="A138" s="27">
        <v>335137</v>
      </c>
      <c r="B138" t="s">
        <v>175</v>
      </c>
      <c r="C138" t="s">
        <v>439</v>
      </c>
    </row>
    <row r="139" spans="1:3" ht="13.5">
      <c r="A139" s="27">
        <v>335138</v>
      </c>
      <c r="B139" t="s">
        <v>176</v>
      </c>
      <c r="C139" t="s">
        <v>440</v>
      </c>
    </row>
    <row r="140" spans="1:3" ht="13.5">
      <c r="A140" s="27">
        <v>335139</v>
      </c>
      <c r="B140" t="s">
        <v>177</v>
      </c>
      <c r="C140" t="s">
        <v>441</v>
      </c>
    </row>
    <row r="141" spans="1:3" ht="13.5">
      <c r="A141" s="27">
        <v>335140</v>
      </c>
      <c r="B141" t="s">
        <v>178</v>
      </c>
      <c r="C141" t="s">
        <v>442</v>
      </c>
    </row>
    <row r="142" spans="1:3" ht="13.5">
      <c r="A142" s="27">
        <v>335141</v>
      </c>
      <c r="B142" t="s">
        <v>179</v>
      </c>
      <c r="C142" t="s">
        <v>443</v>
      </c>
    </row>
    <row r="143" spans="1:3" ht="13.5">
      <c r="A143" s="27">
        <v>335142</v>
      </c>
      <c r="B143" t="s">
        <v>180</v>
      </c>
      <c r="C143" t="s">
        <v>444</v>
      </c>
    </row>
    <row r="144" spans="1:3" ht="13.5">
      <c r="A144" s="27">
        <v>335143</v>
      </c>
      <c r="B144" t="s">
        <v>181</v>
      </c>
      <c r="C144" t="s">
        <v>295</v>
      </c>
    </row>
    <row r="145" spans="1:3" ht="13.5">
      <c r="A145" s="27">
        <v>335144</v>
      </c>
      <c r="B145" t="s">
        <v>182</v>
      </c>
      <c r="C145" t="s">
        <v>322</v>
      </c>
    </row>
    <row r="146" spans="1:3" ht="13.5">
      <c r="A146" s="27">
        <v>335145</v>
      </c>
      <c r="B146" t="s">
        <v>183</v>
      </c>
      <c r="C146" t="s">
        <v>353</v>
      </c>
    </row>
    <row r="147" spans="1:3" ht="13.5">
      <c r="A147" s="27">
        <v>335146</v>
      </c>
      <c r="B147" t="s">
        <v>184</v>
      </c>
      <c r="C147" t="s">
        <v>325</v>
      </c>
    </row>
    <row r="148" spans="1:3" ht="13.5">
      <c r="A148" s="27">
        <v>335147</v>
      </c>
      <c r="B148" t="s">
        <v>185</v>
      </c>
      <c r="C148" t="s">
        <v>318</v>
      </c>
    </row>
    <row r="149" spans="1:3" ht="13.5">
      <c r="A149" s="27">
        <v>335148</v>
      </c>
      <c r="B149" t="s">
        <v>186</v>
      </c>
      <c r="C149" t="s">
        <v>445</v>
      </c>
    </row>
    <row r="150" spans="1:3" ht="13.5">
      <c r="A150" s="27">
        <v>335149</v>
      </c>
      <c r="B150" t="s">
        <v>187</v>
      </c>
      <c r="C150" t="s">
        <v>327</v>
      </c>
    </row>
    <row r="151" spans="1:3" ht="13.5">
      <c r="A151" s="27">
        <v>335150</v>
      </c>
      <c r="B151" t="s">
        <v>188</v>
      </c>
      <c r="C151" t="s">
        <v>446</v>
      </c>
    </row>
    <row r="152" spans="1:3" ht="13.5">
      <c r="A152" s="27">
        <v>335151</v>
      </c>
      <c r="B152" t="s">
        <v>189</v>
      </c>
      <c r="C152" t="s">
        <v>447</v>
      </c>
    </row>
    <row r="153" spans="1:3" ht="13.5">
      <c r="A153" s="27">
        <v>335152</v>
      </c>
      <c r="B153" t="s">
        <v>190</v>
      </c>
      <c r="C153" t="s">
        <v>448</v>
      </c>
    </row>
    <row r="154" spans="1:3" ht="13.5">
      <c r="A154" s="27">
        <v>335153</v>
      </c>
      <c r="B154" t="s">
        <v>191</v>
      </c>
      <c r="C154" t="s">
        <v>326</v>
      </c>
    </row>
    <row r="155" spans="1:3" ht="13.5">
      <c r="A155" s="27">
        <v>335154</v>
      </c>
      <c r="B155" t="s">
        <v>192</v>
      </c>
      <c r="C155" t="s">
        <v>449</v>
      </c>
    </row>
    <row r="156" spans="1:3" ht="13.5">
      <c r="A156" s="27">
        <v>335155</v>
      </c>
      <c r="B156" t="s">
        <v>193</v>
      </c>
      <c r="C156" t="s">
        <v>349</v>
      </c>
    </row>
    <row r="157" spans="1:3" ht="13.5">
      <c r="A157" s="27">
        <v>335156</v>
      </c>
      <c r="B157" t="s">
        <v>194</v>
      </c>
      <c r="C157" t="s">
        <v>450</v>
      </c>
    </row>
    <row r="158" spans="1:3" ht="13.5">
      <c r="A158" s="27">
        <v>335157</v>
      </c>
      <c r="B158" t="s">
        <v>195</v>
      </c>
      <c r="C158" t="s">
        <v>367</v>
      </c>
    </row>
    <row r="159" spans="1:3" ht="13.5">
      <c r="A159" s="27">
        <v>335158</v>
      </c>
      <c r="B159" t="s">
        <v>196</v>
      </c>
      <c r="C159" t="s">
        <v>451</v>
      </c>
    </row>
    <row r="160" spans="1:3" ht="13.5">
      <c r="A160" s="27">
        <v>335159</v>
      </c>
      <c r="B160" t="s">
        <v>197</v>
      </c>
      <c r="C160" t="s">
        <v>452</v>
      </c>
    </row>
    <row r="161" spans="1:3" ht="13.5">
      <c r="A161" s="27">
        <v>335160</v>
      </c>
      <c r="B161" t="s">
        <v>198</v>
      </c>
      <c r="C161" t="s">
        <v>364</v>
      </c>
    </row>
    <row r="162" spans="1:3" ht="13.5">
      <c r="A162" s="27">
        <v>335161</v>
      </c>
      <c r="B162" t="s">
        <v>199</v>
      </c>
      <c r="C162" t="s">
        <v>453</v>
      </c>
    </row>
    <row r="163" spans="1:3" ht="13.5">
      <c r="A163" s="27">
        <v>335162</v>
      </c>
      <c r="B163" t="s">
        <v>200</v>
      </c>
      <c r="C163" t="s">
        <v>454</v>
      </c>
    </row>
    <row r="164" spans="1:3" ht="13.5">
      <c r="A164" s="27">
        <v>335163</v>
      </c>
      <c r="B164" t="s">
        <v>201</v>
      </c>
      <c r="C164" t="s">
        <v>455</v>
      </c>
    </row>
    <row r="165" spans="1:3" ht="13.5">
      <c r="A165" s="27">
        <v>335164</v>
      </c>
      <c r="B165" t="s">
        <v>202</v>
      </c>
      <c r="C165" t="s">
        <v>456</v>
      </c>
    </row>
    <row r="166" spans="1:3" ht="13.5">
      <c r="A166" s="27">
        <v>335165</v>
      </c>
      <c r="B166" t="s">
        <v>203</v>
      </c>
      <c r="C166" t="s">
        <v>365</v>
      </c>
    </row>
    <row r="167" spans="1:3" ht="13.5">
      <c r="A167" s="27">
        <v>335166</v>
      </c>
      <c r="B167" t="s">
        <v>204</v>
      </c>
      <c r="C167" t="s">
        <v>328</v>
      </c>
    </row>
    <row r="168" spans="1:3" ht="13.5">
      <c r="A168" s="27">
        <v>335167</v>
      </c>
      <c r="B168" t="s">
        <v>205</v>
      </c>
      <c r="C168" t="s">
        <v>457</v>
      </c>
    </row>
    <row r="169" spans="1:3" ht="13.5">
      <c r="A169" s="27">
        <v>335168</v>
      </c>
      <c r="B169" t="s">
        <v>206</v>
      </c>
      <c r="C169" t="s">
        <v>458</v>
      </c>
    </row>
    <row r="170" spans="1:3" ht="13.5">
      <c r="A170" s="27">
        <v>335169</v>
      </c>
      <c r="B170" t="s">
        <v>207</v>
      </c>
      <c r="C170" t="s">
        <v>459</v>
      </c>
    </row>
    <row r="171" spans="1:3" ht="13.5">
      <c r="A171" s="27">
        <v>335170</v>
      </c>
      <c r="B171" t="s">
        <v>208</v>
      </c>
      <c r="C171" t="s">
        <v>460</v>
      </c>
    </row>
    <row r="172" spans="1:3" ht="13.5">
      <c r="A172" s="27">
        <v>335171</v>
      </c>
      <c r="B172" t="s">
        <v>209</v>
      </c>
      <c r="C172" t="s">
        <v>461</v>
      </c>
    </row>
    <row r="173" spans="1:3" ht="13.5">
      <c r="A173" s="27">
        <v>335172</v>
      </c>
      <c r="B173" t="s">
        <v>210</v>
      </c>
      <c r="C173" t="s">
        <v>330</v>
      </c>
    </row>
    <row r="174" spans="1:3" ht="13.5">
      <c r="A174" s="27">
        <v>335173</v>
      </c>
      <c r="B174" t="s">
        <v>211</v>
      </c>
      <c r="C174" t="s">
        <v>462</v>
      </c>
    </row>
    <row r="175" spans="1:3" ht="13.5">
      <c r="A175" s="27">
        <v>335174</v>
      </c>
      <c r="B175" t="s">
        <v>212</v>
      </c>
      <c r="C175" t="s">
        <v>463</v>
      </c>
    </row>
    <row r="176" spans="1:3" ht="13.5">
      <c r="A176" s="27">
        <v>335175</v>
      </c>
      <c r="B176" t="s">
        <v>213</v>
      </c>
      <c r="C176" t="s">
        <v>464</v>
      </c>
    </row>
    <row r="177" spans="1:3" ht="13.5">
      <c r="A177" s="27">
        <v>335176</v>
      </c>
      <c r="B177" t="s">
        <v>480</v>
      </c>
      <c r="C177" t="s">
        <v>480</v>
      </c>
    </row>
    <row r="178" spans="1:3" ht="13.5">
      <c r="A178" s="27">
        <v>335177</v>
      </c>
      <c r="B178" t="s">
        <v>214</v>
      </c>
      <c r="C178" t="s">
        <v>465</v>
      </c>
    </row>
    <row r="179" spans="1:3" ht="13.5">
      <c r="A179" s="27">
        <v>335178</v>
      </c>
      <c r="B179" t="s">
        <v>215</v>
      </c>
      <c r="C179" t="s">
        <v>466</v>
      </c>
    </row>
    <row r="180" spans="1:3" ht="13.5">
      <c r="A180" s="27">
        <v>335179</v>
      </c>
      <c r="B180" t="s">
        <v>216</v>
      </c>
      <c r="C180" t="s">
        <v>301</v>
      </c>
    </row>
    <row r="181" spans="1:3" ht="13.5">
      <c r="A181" s="27">
        <v>335180</v>
      </c>
      <c r="B181" t="s">
        <v>217</v>
      </c>
      <c r="C181" t="s">
        <v>302</v>
      </c>
    </row>
    <row r="182" spans="1:3" ht="13.5">
      <c r="A182" s="27">
        <v>335181</v>
      </c>
      <c r="B182" t="s">
        <v>218</v>
      </c>
      <c r="C182" t="s">
        <v>299</v>
      </c>
    </row>
    <row r="183" spans="1:3" ht="13.5">
      <c r="A183" s="27">
        <v>335182</v>
      </c>
      <c r="B183" t="s">
        <v>219</v>
      </c>
      <c r="C183" t="s">
        <v>467</v>
      </c>
    </row>
    <row r="184" spans="1:3" ht="13.5">
      <c r="A184" s="27">
        <v>335183</v>
      </c>
      <c r="B184" t="s">
        <v>220</v>
      </c>
      <c r="C184" t="s">
        <v>320</v>
      </c>
    </row>
    <row r="185" spans="1:3" ht="13.5">
      <c r="A185" s="27">
        <v>335184</v>
      </c>
      <c r="B185" t="s">
        <v>221</v>
      </c>
      <c r="C185" t="s">
        <v>468</v>
      </c>
    </row>
    <row r="186" spans="1:3" ht="13.5">
      <c r="A186" s="27">
        <v>335185</v>
      </c>
      <c r="B186" t="s">
        <v>222</v>
      </c>
      <c r="C186" t="s">
        <v>297</v>
      </c>
    </row>
    <row r="187" spans="1:3" ht="13.5">
      <c r="A187" s="27">
        <v>335186</v>
      </c>
      <c r="B187" t="s">
        <v>223</v>
      </c>
      <c r="C187" t="s">
        <v>287</v>
      </c>
    </row>
    <row r="188" spans="1:3" ht="13.5">
      <c r="A188" s="27">
        <v>335187</v>
      </c>
      <c r="B188" t="s">
        <v>224</v>
      </c>
      <c r="C188" t="s">
        <v>469</v>
      </c>
    </row>
    <row r="189" spans="1:3" ht="13.5">
      <c r="A189" s="27">
        <v>335188</v>
      </c>
      <c r="B189" t="s">
        <v>225</v>
      </c>
      <c r="C189" t="s">
        <v>470</v>
      </c>
    </row>
    <row r="190" spans="1:3" ht="13.5">
      <c r="A190" s="27">
        <v>335189</v>
      </c>
      <c r="B190" t="s">
        <v>226</v>
      </c>
      <c r="C190" t="s">
        <v>329</v>
      </c>
    </row>
    <row r="191" spans="1:3" ht="13.5">
      <c r="A191" s="27">
        <v>335190</v>
      </c>
      <c r="B191" t="s">
        <v>227</v>
      </c>
      <c r="C191" t="s">
        <v>227</v>
      </c>
    </row>
    <row r="192" spans="1:3" ht="13.5">
      <c r="A192" s="27">
        <v>335191</v>
      </c>
      <c r="B192" t="s">
        <v>228</v>
      </c>
      <c r="C192" t="s">
        <v>228</v>
      </c>
    </row>
    <row r="193" spans="1:3" ht="13.5">
      <c r="A193" s="27">
        <v>335192</v>
      </c>
      <c r="B193" t="s">
        <v>229</v>
      </c>
      <c r="C193" t="s">
        <v>229</v>
      </c>
    </row>
    <row r="194" spans="1:3" ht="13.5">
      <c r="A194" s="27">
        <v>335193</v>
      </c>
      <c r="B194" t="s">
        <v>230</v>
      </c>
      <c r="C194" t="s">
        <v>230</v>
      </c>
    </row>
    <row r="195" spans="1:3" ht="13.5">
      <c r="A195" s="27">
        <v>335194</v>
      </c>
      <c r="B195" t="s">
        <v>231</v>
      </c>
      <c r="C195" t="s">
        <v>231</v>
      </c>
    </row>
    <row r="196" spans="1:3" ht="13.5">
      <c r="A196" s="27">
        <v>335195</v>
      </c>
      <c r="B196" t="s">
        <v>232</v>
      </c>
      <c r="C196" t="s">
        <v>232</v>
      </c>
    </row>
    <row r="197" spans="1:3" ht="13.5">
      <c r="A197" s="27">
        <v>335196</v>
      </c>
      <c r="B197" t="s">
        <v>233</v>
      </c>
      <c r="C197" t="s">
        <v>471</v>
      </c>
    </row>
    <row r="198" spans="1:3" ht="13.5">
      <c r="A198" s="27">
        <v>335197</v>
      </c>
      <c r="B198" t="s">
        <v>357</v>
      </c>
      <c r="C198" t="s">
        <v>357</v>
      </c>
    </row>
    <row r="199" spans="1:3" ht="13.5">
      <c r="A199" s="27">
        <v>335198</v>
      </c>
      <c r="B199" t="s">
        <v>472</v>
      </c>
      <c r="C199" t="s">
        <v>472</v>
      </c>
    </row>
    <row r="200" spans="1:3" ht="13.5">
      <c r="A200" s="27">
        <v>335199</v>
      </c>
      <c r="B200" t="s">
        <v>473</v>
      </c>
      <c r="C200" t="s">
        <v>473</v>
      </c>
    </row>
    <row r="201" spans="1:3" ht="13.5">
      <c r="A201" s="27">
        <v>335200</v>
      </c>
      <c r="B201" t="s">
        <v>481</v>
      </c>
      <c r="C201" t="s">
        <v>481</v>
      </c>
    </row>
    <row r="202" spans="1:3" ht="13.5">
      <c r="A202" s="27">
        <v>335201</v>
      </c>
      <c r="B202" t="s">
        <v>482</v>
      </c>
      <c r="C202" t="s">
        <v>482</v>
      </c>
    </row>
    <row r="203" spans="1:3" ht="13.5">
      <c r="A203" s="27">
        <v>335202</v>
      </c>
      <c r="B203" t="s">
        <v>483</v>
      </c>
      <c r="C203" t="s">
        <v>483</v>
      </c>
    </row>
    <row r="204" spans="1:3" ht="13.5">
      <c r="A204" s="27">
        <v>335203</v>
      </c>
      <c r="B204" t="s">
        <v>484</v>
      </c>
      <c r="C204" t="s">
        <v>484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11.875" style="0" bestFit="1" customWidth="1"/>
    <col min="2" max="2" width="13.875" style="0" bestFit="1" customWidth="1"/>
    <col min="3" max="3" width="4.625" style="0" customWidth="1"/>
    <col min="4" max="4" width="9.00390625" style="37" customWidth="1"/>
    <col min="5" max="5" width="13.875" style="37" bestFit="1" customWidth="1"/>
    <col min="6" max="6" width="4.625" style="37" customWidth="1"/>
    <col min="7" max="7" width="11.875" style="37" bestFit="1" customWidth="1"/>
    <col min="8" max="8" width="17.25390625" style="37" bestFit="1" customWidth="1"/>
    <col min="9" max="9" width="4.625" style="0" customWidth="1"/>
    <col min="10" max="10" width="11.875" style="37" bestFit="1" customWidth="1"/>
    <col min="11" max="11" width="13.875" style="37" bestFit="1" customWidth="1"/>
    <col min="12" max="12" width="4.625" style="0" customWidth="1"/>
    <col min="13" max="13" width="11.875" style="37" bestFit="1" customWidth="1"/>
    <col min="14" max="14" width="18.375" style="37" bestFit="1" customWidth="1"/>
    <col min="15" max="15" width="4.625" style="37" customWidth="1"/>
    <col min="16" max="16" width="11.875" style="37" bestFit="1" customWidth="1"/>
    <col min="17" max="17" width="10.50390625" style="37" bestFit="1" customWidth="1"/>
    <col min="18" max="18" width="4.625" style="37" customWidth="1"/>
    <col min="19" max="19" width="11.875" style="37" bestFit="1" customWidth="1"/>
    <col min="20" max="20" width="15.00390625" style="37" bestFit="1" customWidth="1"/>
    <col min="22" max="22" width="13.00390625" style="0" bestFit="1" customWidth="1"/>
  </cols>
  <sheetData>
    <row r="1" spans="1:22" ht="13.5">
      <c r="A1" s="95" t="s">
        <v>475</v>
      </c>
      <c r="B1" s="95"/>
      <c r="D1" s="108"/>
      <c r="E1" s="108"/>
      <c r="G1" s="108"/>
      <c r="H1" s="108"/>
      <c r="J1" s="108"/>
      <c r="K1" s="108"/>
      <c r="L1" s="37"/>
      <c r="M1" s="108"/>
      <c r="N1" s="108"/>
      <c r="P1" s="108"/>
      <c r="Q1" s="108"/>
      <c r="S1" s="108"/>
      <c r="T1" s="108"/>
      <c r="V1" t="s">
        <v>236</v>
      </c>
    </row>
    <row r="2" spans="1:24" ht="13.5">
      <c r="A2" s="79" t="s">
        <v>22</v>
      </c>
      <c r="B2" s="74" t="s">
        <v>6</v>
      </c>
      <c r="D2" s="42"/>
      <c r="E2" s="44"/>
      <c r="G2" s="42"/>
      <c r="H2" s="44"/>
      <c r="I2" s="44"/>
      <c r="J2" s="42"/>
      <c r="K2" s="44"/>
      <c r="M2" s="42"/>
      <c r="N2" s="43"/>
      <c r="P2" s="42"/>
      <c r="Q2" s="44"/>
      <c r="S2" s="42"/>
      <c r="T2" s="44"/>
      <c r="V2" t="s">
        <v>265</v>
      </c>
      <c r="X2" t="s">
        <v>266</v>
      </c>
    </row>
    <row r="3" spans="1:24" ht="13.5">
      <c r="A3" s="80"/>
      <c r="B3" s="75"/>
      <c r="D3" s="46"/>
      <c r="E3" s="46"/>
      <c r="G3" s="46"/>
      <c r="H3" s="46"/>
      <c r="I3" s="46"/>
      <c r="J3" s="46"/>
      <c r="K3" s="46"/>
      <c r="M3" s="45"/>
      <c r="N3" s="45"/>
      <c r="P3" s="46"/>
      <c r="Q3" s="46"/>
      <c r="S3" s="46"/>
      <c r="T3" s="46"/>
      <c r="V3" s="37" t="s">
        <v>237</v>
      </c>
      <c r="X3" t="s">
        <v>267</v>
      </c>
    </row>
    <row r="4" spans="1:24" ht="13.5">
      <c r="A4" s="2" t="s">
        <v>29</v>
      </c>
      <c r="B4" s="2" t="s">
        <v>12</v>
      </c>
      <c r="D4" s="46"/>
      <c r="E4" s="46"/>
      <c r="G4" s="46"/>
      <c r="H4" s="46"/>
      <c r="I4" s="46"/>
      <c r="J4" s="46"/>
      <c r="K4" s="46"/>
      <c r="M4" s="45"/>
      <c r="N4" s="45"/>
      <c r="P4" s="46"/>
      <c r="Q4" s="46"/>
      <c r="S4" s="46"/>
      <c r="T4" s="46"/>
      <c r="V4" s="38" t="s">
        <v>238</v>
      </c>
      <c r="X4" s="39" t="s">
        <v>268</v>
      </c>
    </row>
    <row r="5" spans="1:22" ht="13.5">
      <c r="A5" s="13" t="s">
        <v>30</v>
      </c>
      <c r="B5" s="13" t="s">
        <v>13</v>
      </c>
      <c r="D5" s="46"/>
      <c r="E5" s="46"/>
      <c r="G5" s="46"/>
      <c r="H5" s="46"/>
      <c r="I5" s="46"/>
      <c r="J5" s="46"/>
      <c r="K5" s="46"/>
      <c r="M5" s="45"/>
      <c r="N5" s="45"/>
      <c r="P5" s="46"/>
      <c r="Q5" s="46"/>
      <c r="S5" s="46"/>
      <c r="T5" s="46"/>
      <c r="V5" s="38" t="s">
        <v>239</v>
      </c>
    </row>
    <row r="6" spans="1:22" ht="13.5">
      <c r="A6" s="1"/>
      <c r="B6" s="1"/>
      <c r="D6" s="54"/>
      <c r="E6" s="46"/>
      <c r="G6" s="46"/>
      <c r="H6" s="46"/>
      <c r="I6" s="46"/>
      <c r="J6" s="46"/>
      <c r="K6" s="46"/>
      <c r="M6" s="45"/>
      <c r="N6" s="45"/>
      <c r="P6" s="46"/>
      <c r="Q6" s="46"/>
      <c r="S6" s="46"/>
      <c r="T6" s="46"/>
      <c r="V6" s="38" t="s">
        <v>245</v>
      </c>
    </row>
    <row r="7" spans="1:22" ht="13.5">
      <c r="A7" s="1"/>
      <c r="B7" s="1"/>
      <c r="D7" s="46"/>
      <c r="E7" s="46"/>
      <c r="G7" s="46"/>
      <c r="H7" s="46"/>
      <c r="I7" s="46"/>
      <c r="J7" s="46"/>
      <c r="K7" s="46"/>
      <c r="M7" s="47"/>
      <c r="N7" s="45"/>
      <c r="P7" s="46"/>
      <c r="Q7" s="46"/>
      <c r="S7" s="46"/>
      <c r="T7" s="46"/>
      <c r="V7" s="38" t="s">
        <v>240</v>
      </c>
    </row>
    <row r="8" spans="1:22" ht="13.5">
      <c r="A8" s="1"/>
      <c r="B8" s="1"/>
      <c r="D8" s="46"/>
      <c r="E8" s="46"/>
      <c r="G8" s="46"/>
      <c r="H8" s="46"/>
      <c r="I8" s="46"/>
      <c r="J8" s="46"/>
      <c r="K8" s="46"/>
      <c r="M8" s="45"/>
      <c r="N8" s="45"/>
      <c r="P8" s="46"/>
      <c r="Q8" s="46"/>
      <c r="S8" s="46"/>
      <c r="T8" s="46"/>
      <c r="V8" s="38" t="s">
        <v>241</v>
      </c>
    </row>
    <row r="9" spans="1:22" ht="13.5">
      <c r="A9" s="1"/>
      <c r="B9" s="1"/>
      <c r="D9" s="46"/>
      <c r="E9" s="46"/>
      <c r="G9" s="46"/>
      <c r="H9" s="46"/>
      <c r="I9" s="46"/>
      <c r="J9" s="46"/>
      <c r="K9" s="46"/>
      <c r="M9" s="48"/>
      <c r="N9" s="48"/>
      <c r="P9" s="38"/>
      <c r="Q9" s="38"/>
      <c r="S9" s="38"/>
      <c r="T9" s="38"/>
      <c r="V9" s="38" t="s">
        <v>243</v>
      </c>
    </row>
    <row r="10" spans="1:22" ht="13.5">
      <c r="A10" s="1"/>
      <c r="B10" s="1"/>
      <c r="D10" s="46"/>
      <c r="E10" s="46"/>
      <c r="G10" s="46"/>
      <c r="H10" s="46"/>
      <c r="I10" s="46"/>
      <c r="J10" s="46"/>
      <c r="K10" s="46"/>
      <c r="M10" s="49"/>
      <c r="N10" s="49"/>
      <c r="P10" s="50"/>
      <c r="Q10" s="50"/>
      <c r="S10" s="50"/>
      <c r="T10" s="50"/>
      <c r="V10" s="38" t="s">
        <v>244</v>
      </c>
    </row>
    <row r="11" spans="1:22" ht="13.5">
      <c r="A11" s="1"/>
      <c r="B11" s="1"/>
      <c r="G11" s="50"/>
      <c r="H11" s="50"/>
      <c r="I11" s="50"/>
      <c r="J11" s="38"/>
      <c r="K11" s="38"/>
      <c r="M11" s="45"/>
      <c r="N11" s="45"/>
      <c r="P11" s="46"/>
      <c r="Q11" s="46"/>
      <c r="S11" s="46"/>
      <c r="T11" s="46"/>
      <c r="V11" s="38" t="s">
        <v>247</v>
      </c>
    </row>
    <row r="12" spans="1:22" ht="13.5">
      <c r="A12" s="1"/>
      <c r="B12" s="1"/>
      <c r="G12" s="51"/>
      <c r="H12" s="50"/>
      <c r="I12" s="50"/>
      <c r="J12" s="50"/>
      <c r="K12" s="50"/>
      <c r="M12" s="45"/>
      <c r="N12" s="45"/>
      <c r="P12" s="46"/>
      <c r="Q12" s="46"/>
      <c r="S12" s="46"/>
      <c r="T12" s="46"/>
      <c r="V12" s="38" t="s">
        <v>248</v>
      </c>
    </row>
    <row r="13" spans="1:22" ht="13.5">
      <c r="A13" s="1"/>
      <c r="B13" s="1"/>
      <c r="G13" s="46"/>
      <c r="H13" s="46"/>
      <c r="I13" s="46"/>
      <c r="J13" s="51"/>
      <c r="K13" s="50"/>
      <c r="M13" s="45"/>
      <c r="N13" s="45"/>
      <c r="P13" s="46"/>
      <c r="Q13" s="46"/>
      <c r="S13" s="50"/>
      <c r="T13" s="50"/>
      <c r="V13" s="38" t="s">
        <v>249</v>
      </c>
    </row>
    <row r="14" spans="1:22" ht="13.5">
      <c r="A14" s="1"/>
      <c r="B14" s="1"/>
      <c r="G14" s="46"/>
      <c r="H14" s="46"/>
      <c r="I14" s="46"/>
      <c r="J14" s="46"/>
      <c r="K14" s="46"/>
      <c r="M14" s="45"/>
      <c r="N14" s="45"/>
      <c r="P14" s="50"/>
      <c r="Q14" s="50"/>
      <c r="S14" s="50"/>
      <c r="T14" s="50"/>
      <c r="V14" s="38" t="s">
        <v>250</v>
      </c>
    </row>
    <row r="15" spans="1:22" ht="13.5">
      <c r="A15" s="1"/>
      <c r="B15" s="1"/>
      <c r="G15" s="46"/>
      <c r="H15" s="46"/>
      <c r="I15" s="46"/>
      <c r="J15" s="46"/>
      <c r="K15" s="46"/>
      <c r="M15" s="49"/>
      <c r="N15" s="49"/>
      <c r="P15" s="50"/>
      <c r="Q15" s="50"/>
      <c r="V15" s="38" t="s">
        <v>251</v>
      </c>
    </row>
    <row r="16" spans="1:22" ht="13.5">
      <c r="A16" s="1"/>
      <c r="B16" s="1"/>
      <c r="G16" s="50"/>
      <c r="H16" s="50"/>
      <c r="I16" s="50"/>
      <c r="J16" s="46"/>
      <c r="K16" s="46"/>
      <c r="M16" s="49"/>
      <c r="N16" s="49"/>
      <c r="P16" s="46"/>
      <c r="Q16" s="46"/>
      <c r="V16" s="38" t="s">
        <v>252</v>
      </c>
    </row>
    <row r="17" spans="1:22" ht="13.5">
      <c r="A17" s="1"/>
      <c r="B17" s="1"/>
      <c r="G17" s="50"/>
      <c r="H17" s="50"/>
      <c r="I17" s="50"/>
      <c r="J17" s="50"/>
      <c r="K17" s="50"/>
      <c r="M17" s="49"/>
      <c r="N17" s="49"/>
      <c r="P17" s="46"/>
      <c r="Q17" s="46"/>
      <c r="V17" s="38" t="s">
        <v>253</v>
      </c>
    </row>
    <row r="18" spans="1:22" ht="13.5">
      <c r="A18" s="1"/>
      <c r="B18" s="1"/>
      <c r="J18" s="50"/>
      <c r="K18" s="50"/>
      <c r="M18" s="49"/>
      <c r="N18" s="49"/>
      <c r="P18" s="46"/>
      <c r="Q18" s="46"/>
      <c r="V18" s="38" t="s">
        <v>254</v>
      </c>
    </row>
    <row r="19" spans="1:22" ht="13.5">
      <c r="A19" s="1"/>
      <c r="B19" s="1"/>
      <c r="J19" s="46"/>
      <c r="K19" s="46"/>
      <c r="M19" s="45"/>
      <c r="N19" s="52"/>
      <c r="P19" s="46"/>
      <c r="Q19" s="46"/>
      <c r="V19" s="38" t="s">
        <v>255</v>
      </c>
    </row>
    <row r="20" spans="1:22" ht="13.5">
      <c r="A20" s="1"/>
      <c r="B20" s="1"/>
      <c r="J20" s="50"/>
      <c r="K20" s="50"/>
      <c r="M20" s="45"/>
      <c r="N20" s="53"/>
      <c r="V20" s="38" t="s">
        <v>256</v>
      </c>
    </row>
    <row r="21" spans="1:22" ht="13.5">
      <c r="A21" s="1"/>
      <c r="B21" s="1"/>
      <c r="J21" s="46"/>
      <c r="K21" s="46"/>
      <c r="M21" s="45"/>
      <c r="N21" s="53"/>
      <c r="V21" s="38" t="s">
        <v>257</v>
      </c>
    </row>
    <row r="22" spans="1:22" ht="13.5">
      <c r="A22" s="1"/>
      <c r="B22" s="1"/>
      <c r="J22" s="46"/>
      <c r="K22" s="46"/>
      <c r="V22" s="38" t="s">
        <v>258</v>
      </c>
    </row>
    <row r="23" spans="1:22" ht="13.5">
      <c r="A23" s="1"/>
      <c r="B23" s="1"/>
      <c r="J23" s="46"/>
      <c r="K23" s="46"/>
      <c r="V23" s="38" t="s">
        <v>259</v>
      </c>
    </row>
    <row r="24" spans="1:22" ht="13.5">
      <c r="A24" s="1"/>
      <c r="B24" s="1"/>
      <c r="J24" s="46"/>
      <c r="K24" s="46"/>
      <c r="V24" s="38" t="s">
        <v>260</v>
      </c>
    </row>
    <row r="25" spans="1:22" ht="13.5">
      <c r="A25" s="1"/>
      <c r="B25" s="1"/>
      <c r="J25" s="46"/>
      <c r="K25" s="46"/>
      <c r="V25" s="38" t="s">
        <v>261</v>
      </c>
    </row>
    <row r="26" spans="1:22" ht="13.5">
      <c r="A26" s="1"/>
      <c r="B26" s="1"/>
      <c r="J26" s="46"/>
      <c r="K26" s="46"/>
      <c r="V26" s="38" t="s">
        <v>262</v>
      </c>
    </row>
    <row r="27" spans="1:22" ht="13.5">
      <c r="A27" s="1"/>
      <c r="B27" s="1"/>
      <c r="J27" s="46"/>
      <c r="K27" s="46"/>
      <c r="V27" s="38" t="s">
        <v>263</v>
      </c>
    </row>
    <row r="28" spans="1:22" ht="13.5">
      <c r="A28" s="1"/>
      <c r="B28" s="1"/>
      <c r="J28" s="46"/>
      <c r="K28" s="46"/>
      <c r="V28" s="38" t="s">
        <v>264</v>
      </c>
    </row>
    <row r="29" spans="1:11" ht="13.5">
      <c r="A29" s="1"/>
      <c r="B29" s="1"/>
      <c r="J29" s="46"/>
      <c r="K29" s="46"/>
    </row>
    <row r="30" spans="1:11" ht="13.5">
      <c r="A30" s="1"/>
      <c r="B30" s="1"/>
      <c r="J30" s="46"/>
      <c r="K30" s="46"/>
    </row>
    <row r="31" spans="1:11" ht="13.5">
      <c r="A31" s="1"/>
      <c r="B31" s="1"/>
      <c r="J31" s="46"/>
      <c r="K31" s="46"/>
    </row>
    <row r="32" spans="1:11" ht="13.5">
      <c r="A32" s="1"/>
      <c r="B32" s="1"/>
      <c r="J32" s="46"/>
      <c r="K32" s="46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M19:N21 J21:K32 D2:E9 S2:T11 P2:Q11 M2:N12 G2:I14 J2:K15 A2:B2 A4:B32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4" width="9.00390625" style="1" customWidth="1"/>
    <col min="5" max="5" width="13.00390625" style="0" bestFit="1" customWidth="1"/>
  </cols>
  <sheetData>
    <row r="1" spans="1:7" ht="13.5">
      <c r="A1" s="66"/>
      <c r="C1" s="1" t="s">
        <v>270</v>
      </c>
      <c r="E1" s="67" t="s">
        <v>236</v>
      </c>
      <c r="F1" s="67"/>
      <c r="G1" s="67"/>
    </row>
    <row r="2" spans="1:7" ht="13.5">
      <c r="A2" s="64">
        <f>VALUE('一覧表'!G10)</f>
        <v>0</v>
      </c>
      <c r="C2" s="1" t="s">
        <v>271</v>
      </c>
      <c r="E2" s="67" t="s">
        <v>265</v>
      </c>
      <c r="F2" s="67"/>
      <c r="G2" s="67" t="s">
        <v>266</v>
      </c>
    </row>
    <row r="3" spans="3:7" ht="13.5">
      <c r="C3" s="1" t="s">
        <v>272</v>
      </c>
      <c r="E3" s="68" t="s">
        <v>237</v>
      </c>
      <c r="F3" s="67"/>
      <c r="G3" s="67" t="s">
        <v>267</v>
      </c>
    </row>
    <row r="4" spans="1:7" ht="13.5">
      <c r="A4" s="66"/>
      <c r="C4" s="1" t="s">
        <v>273</v>
      </c>
      <c r="E4" s="38" t="s">
        <v>238</v>
      </c>
      <c r="F4" s="67"/>
      <c r="G4" s="39" t="s">
        <v>268</v>
      </c>
    </row>
    <row r="5" spans="3:7" ht="13.5">
      <c r="C5" s="1" t="s">
        <v>274</v>
      </c>
      <c r="E5" s="38" t="s">
        <v>239</v>
      </c>
      <c r="F5" s="67"/>
      <c r="G5" s="67"/>
    </row>
    <row r="6" spans="3:7" ht="13.5">
      <c r="C6" s="1" t="s">
        <v>275</v>
      </c>
      <c r="E6" s="38" t="s">
        <v>240</v>
      </c>
      <c r="F6" s="67"/>
      <c r="G6" s="67"/>
    </row>
    <row r="7" spans="3:7" ht="13.5">
      <c r="C7" s="1" t="s">
        <v>276</v>
      </c>
      <c r="D7" s="67"/>
      <c r="E7" s="38" t="s">
        <v>242</v>
      </c>
      <c r="F7" s="1"/>
      <c r="G7" s="1"/>
    </row>
    <row r="8" spans="3:7" ht="13.5">
      <c r="C8" s="1" t="s">
        <v>277</v>
      </c>
      <c r="D8" s="67"/>
      <c r="E8" s="38" t="s">
        <v>243</v>
      </c>
      <c r="F8" s="1"/>
      <c r="G8" s="1"/>
    </row>
    <row r="9" spans="3:7" ht="13.5">
      <c r="C9" s="1" t="s">
        <v>278</v>
      </c>
      <c r="D9" s="67"/>
      <c r="E9" s="38" t="s">
        <v>244</v>
      </c>
      <c r="F9" s="1"/>
      <c r="G9" s="1"/>
    </row>
    <row r="10" spans="3:7" ht="13.5">
      <c r="C10" s="1" t="s">
        <v>279</v>
      </c>
      <c r="D10" s="67"/>
      <c r="E10" s="38" t="s">
        <v>246</v>
      </c>
      <c r="F10" s="1"/>
      <c r="G10" s="1"/>
    </row>
    <row r="11" spans="3:7" ht="13.5">
      <c r="C11" s="67"/>
      <c r="D11" s="67"/>
      <c r="E11" s="38" t="s">
        <v>247</v>
      </c>
      <c r="F11" s="1"/>
      <c r="G11" s="1"/>
    </row>
    <row r="12" spans="3:7" ht="13.5">
      <c r="C12" s="67"/>
      <c r="D12" s="67"/>
      <c r="E12" s="38" t="s">
        <v>248</v>
      </c>
      <c r="F12" s="1"/>
      <c r="G12" s="1"/>
    </row>
    <row r="13" spans="3:7" ht="13.5">
      <c r="C13" s="67"/>
      <c r="D13" s="67"/>
      <c r="E13" s="38" t="s">
        <v>249</v>
      </c>
      <c r="F13" s="1"/>
      <c r="G13" s="1"/>
    </row>
    <row r="14" spans="3:7" ht="13.5">
      <c r="C14" s="67"/>
      <c r="D14" s="67"/>
      <c r="E14" s="38" t="s">
        <v>250</v>
      </c>
      <c r="F14" s="1"/>
      <c r="G14" s="1"/>
    </row>
    <row r="15" spans="3:7" ht="13.5">
      <c r="C15" s="67"/>
      <c r="D15" s="67"/>
      <c r="E15" s="38" t="s">
        <v>252</v>
      </c>
      <c r="F15" s="1"/>
      <c r="G15" s="1"/>
    </row>
    <row r="16" spans="3:7" ht="13.5">
      <c r="C16" s="67"/>
      <c r="D16" s="67"/>
      <c r="E16" s="38" t="s">
        <v>253</v>
      </c>
      <c r="F16" s="1"/>
      <c r="G16" s="1"/>
    </row>
    <row r="17" spans="3:7" ht="13.5">
      <c r="C17" s="67"/>
      <c r="D17" s="67"/>
      <c r="E17" s="38" t="s">
        <v>254</v>
      </c>
      <c r="F17" s="1"/>
      <c r="G17" s="1"/>
    </row>
    <row r="18" spans="3:7" ht="13.5">
      <c r="C18" s="67"/>
      <c r="D18" s="67"/>
      <c r="E18" s="38" t="s">
        <v>255</v>
      </c>
      <c r="F18" s="1"/>
      <c r="G18" s="1"/>
    </row>
    <row r="19" spans="3:7" ht="13.5">
      <c r="C19" s="67"/>
      <c r="D19" s="67"/>
      <c r="E19" s="38" t="s">
        <v>256</v>
      </c>
      <c r="F19" s="1"/>
      <c r="G19" s="1"/>
    </row>
    <row r="20" spans="3:7" ht="13.5">
      <c r="C20" s="67"/>
      <c r="D20" s="67"/>
      <c r="E20" s="38" t="s">
        <v>264</v>
      </c>
      <c r="F20" s="1"/>
      <c r="G20" s="1"/>
    </row>
    <row r="21" spans="3:7" ht="13.5">
      <c r="C21" s="67"/>
      <c r="D21" s="67"/>
      <c r="E21" s="67"/>
      <c r="F21" s="1"/>
      <c r="G21" s="1"/>
    </row>
    <row r="22" spans="3:7" ht="13.5">
      <c r="C22" s="67"/>
      <c r="D22" s="67"/>
      <c r="E22" s="1"/>
      <c r="F22" s="1"/>
      <c r="G22" s="1"/>
    </row>
    <row r="23" spans="3:7" ht="13.5">
      <c r="C23" s="67"/>
      <c r="D23" s="67"/>
      <c r="E23" s="1"/>
      <c r="F23" s="1"/>
      <c r="G23" s="1"/>
    </row>
    <row r="24" spans="3:7" ht="13.5">
      <c r="C24" s="67"/>
      <c r="D24" s="67"/>
      <c r="E24" s="1"/>
      <c r="F24" s="1"/>
      <c r="G24" s="1"/>
    </row>
    <row r="25" spans="3:7" ht="13.5">
      <c r="C25" s="67"/>
      <c r="D25" s="67"/>
      <c r="E25" s="1"/>
      <c r="F25" s="1"/>
      <c r="G25" s="1"/>
    </row>
    <row r="26" spans="3:7" ht="13.5">
      <c r="C26" s="67"/>
      <c r="D26" s="67"/>
      <c r="E26" s="1"/>
      <c r="F26" s="1"/>
      <c r="G26" s="1"/>
    </row>
    <row r="27" spans="3:7" ht="13.5">
      <c r="C27" s="67"/>
      <c r="D27" s="67"/>
      <c r="E27" s="1"/>
      <c r="F27" s="1"/>
      <c r="G27" s="1"/>
    </row>
    <row r="28" spans="3:7" ht="13.5">
      <c r="C28" s="67"/>
      <c r="D28" s="67"/>
      <c r="E28" s="1"/>
      <c r="F28" s="1"/>
      <c r="G28" s="1"/>
    </row>
    <row r="29" spans="3:7" ht="13.5">
      <c r="C29" s="67"/>
      <c r="D29" s="67"/>
      <c r="E29" s="1"/>
      <c r="F29" s="1"/>
      <c r="G29" s="1"/>
    </row>
    <row r="30" spans="3:7" ht="13.5">
      <c r="C30" s="67"/>
      <c r="D30" s="67"/>
      <c r="E30" s="1"/>
      <c r="F30" s="1"/>
      <c r="G30" s="1"/>
    </row>
    <row r="31" spans="3:7" ht="13.5">
      <c r="C31" s="67"/>
      <c r="D31" s="67"/>
      <c r="E31" s="1"/>
      <c r="F31" s="1"/>
      <c r="G31" s="1"/>
    </row>
    <row r="32" spans="3:7" ht="13.5">
      <c r="C32" s="67"/>
      <c r="D32" s="67"/>
      <c r="E32" s="1"/>
      <c r="F32" s="1"/>
      <c r="G32" s="1"/>
    </row>
    <row r="33" spans="2:7" ht="13.5">
      <c r="B33" s="67"/>
      <c r="C33" s="67"/>
      <c r="D33" s="67"/>
      <c r="E33" s="1"/>
      <c r="F33" s="1"/>
      <c r="G33" s="1"/>
    </row>
    <row r="34" spans="2:7" ht="13.5">
      <c r="B34"/>
      <c r="C34"/>
      <c r="D34"/>
      <c r="E34" s="1"/>
      <c r="F34" s="1"/>
      <c r="G34" s="1"/>
    </row>
    <row r="35" spans="2:7" ht="13.5">
      <c r="B35"/>
      <c r="C35"/>
      <c r="D35"/>
      <c r="E35" s="1"/>
      <c r="F35" s="1"/>
      <c r="G35" s="1"/>
    </row>
    <row r="36" spans="2:7" ht="13.5">
      <c r="B36"/>
      <c r="C36"/>
      <c r="D36"/>
      <c r="E36" s="1"/>
      <c r="F36" s="1"/>
      <c r="G36" s="1"/>
    </row>
    <row r="37" spans="2:7" ht="13.5">
      <c r="B37"/>
      <c r="C37"/>
      <c r="D37"/>
      <c r="E37" s="1"/>
      <c r="F37" s="1"/>
      <c r="G37" s="1"/>
    </row>
    <row r="38" spans="2:7" ht="13.5">
      <c r="B38" s="67"/>
      <c r="C38" s="67"/>
      <c r="D38" s="67"/>
      <c r="E38" s="1"/>
      <c r="F38" s="1"/>
      <c r="G38" s="1"/>
    </row>
    <row r="39" spans="2:7" ht="13.5">
      <c r="B39"/>
      <c r="C39"/>
      <c r="D39"/>
      <c r="E39" s="1"/>
      <c r="F39" s="1"/>
      <c r="G39" s="1"/>
    </row>
    <row r="40" spans="2:7" ht="13.5">
      <c r="B40"/>
      <c r="C40"/>
      <c r="D40"/>
      <c r="F40" s="1"/>
      <c r="G40" s="1"/>
    </row>
    <row r="41" spans="2:7" ht="13.5">
      <c r="B41"/>
      <c r="C41"/>
      <c r="D41"/>
      <c r="F41" s="1"/>
      <c r="G41" s="1"/>
    </row>
    <row r="42" spans="2:7" ht="13.5">
      <c r="B42"/>
      <c r="C42"/>
      <c r="D42"/>
      <c r="F42" s="1"/>
      <c r="G42" s="1"/>
    </row>
    <row r="43" spans="2:7" ht="13.5">
      <c r="B43" s="67"/>
      <c r="C43" s="67"/>
      <c r="D43" s="67"/>
      <c r="F43" s="1"/>
      <c r="G43" s="1"/>
    </row>
    <row r="44" spans="2:7" ht="13.5">
      <c r="B44"/>
      <c r="C44"/>
      <c r="D44"/>
      <c r="F44" s="1"/>
      <c r="G44" s="1"/>
    </row>
    <row r="45" spans="2:7" ht="13.5">
      <c r="B45"/>
      <c r="C45"/>
      <c r="D45"/>
      <c r="F45" s="1"/>
      <c r="G45" s="1"/>
    </row>
    <row r="46" spans="2:7" ht="13.5">
      <c r="B46"/>
      <c r="C46"/>
      <c r="D46"/>
      <c r="F46" s="1"/>
      <c r="G46" s="1"/>
    </row>
    <row r="47" spans="2:7" ht="13.5">
      <c r="B47"/>
      <c r="C47"/>
      <c r="D47"/>
      <c r="F47" s="1"/>
      <c r="G47" s="1"/>
    </row>
    <row r="48" spans="2:7" ht="13.5">
      <c r="B48"/>
      <c r="C48"/>
      <c r="D48"/>
      <c r="F48" s="1"/>
      <c r="G48" s="1"/>
    </row>
    <row r="49" spans="2:7" ht="13.5">
      <c r="B49"/>
      <c r="C49"/>
      <c r="D49"/>
      <c r="F49" s="1"/>
      <c r="G49" s="1"/>
    </row>
    <row r="50" spans="2:7" ht="13.5">
      <c r="B50"/>
      <c r="C50"/>
      <c r="D50"/>
      <c r="F50" s="1"/>
      <c r="G50" s="1"/>
    </row>
    <row r="51" spans="1:4" ht="13.5">
      <c r="A51" s="31"/>
      <c r="B51" s="31"/>
      <c r="C51" s="31"/>
      <c r="D51" s="31"/>
    </row>
    <row r="52" spans="1:4" ht="13.5">
      <c r="A52" s="31"/>
      <c r="B52" s="31"/>
      <c r="C52" s="31"/>
      <c r="D52" s="31"/>
    </row>
    <row r="53" spans="1:4" ht="13.5">
      <c r="A53" s="31"/>
      <c r="B53" s="31"/>
      <c r="C53" s="31"/>
      <c r="D53" s="31"/>
    </row>
    <row r="54" spans="1:4" ht="13.5">
      <c r="A54" s="31"/>
      <c r="B54" s="31"/>
      <c r="C54" s="31"/>
      <c r="D54" s="31"/>
    </row>
    <row r="55" spans="1:4" ht="13.5">
      <c r="A55" s="31"/>
      <c r="B55" s="31"/>
      <c r="C55" s="31"/>
      <c r="D55" s="31"/>
    </row>
    <row r="56" spans="1:4" ht="13.5">
      <c r="A56" s="31"/>
      <c r="B56" s="31"/>
      <c r="C56" s="31"/>
      <c r="D56" s="31"/>
    </row>
    <row r="57" spans="1:4" ht="13.5">
      <c r="A57" s="31"/>
      <c r="B57" s="31"/>
      <c r="C57" s="31"/>
      <c r="D57" s="31"/>
    </row>
    <row r="58" spans="1:4" ht="13.5">
      <c r="A58" s="31"/>
      <c r="B58" s="31"/>
      <c r="C58" s="31"/>
      <c r="D58" s="31"/>
    </row>
    <row r="59" spans="1:4" ht="13.5">
      <c r="A59" s="31"/>
      <c r="B59" s="31"/>
      <c r="C59" s="31"/>
      <c r="D59" s="31"/>
    </row>
    <row r="60" spans="1:4" ht="13.5">
      <c r="A60" s="31"/>
      <c r="B60" s="31"/>
      <c r="C60" s="31"/>
      <c r="D60" s="31"/>
    </row>
  </sheetData>
  <sheetProtection/>
  <dataValidations count="1">
    <dataValidation allowBlank="1" showInputMessage="1" showErrorMessage="1" imeMode="off" sqref="A5:A50 B4:D6 F7:G50 E22:E3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ORK</cp:lastModifiedBy>
  <cp:lastPrinted>2022-08-06T04:11:49Z</cp:lastPrinted>
  <dcterms:created xsi:type="dcterms:W3CDTF">1999-05-20T01:54:59Z</dcterms:created>
  <dcterms:modified xsi:type="dcterms:W3CDTF">2022-08-06T04:15:11Z</dcterms:modified>
  <cp:category/>
  <cp:version/>
  <cp:contentType/>
  <cp:contentStatus/>
</cp:coreProperties>
</file>