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80" windowHeight="10080" activeTab="0"/>
  </bookViews>
  <sheets>
    <sheet name="エントリーシート" sheetId="1" r:id="rId1"/>
    <sheet name="県コード表" sheetId="2" r:id="rId2"/>
  </sheets>
  <definedNames>
    <definedName name="_xlnm.Print_Area" localSheetId="0">'エントリーシート'!$A$1:$R$65</definedName>
  </definedNames>
  <calcPr fullCalcOnLoad="1"/>
</workbook>
</file>

<file path=xl/comments1.xml><?xml version="1.0" encoding="utf-8"?>
<comments xmlns="http://schemas.openxmlformats.org/spreadsheetml/2006/main">
  <authors>
    <author>at33101-caf</author>
    <author>nogami</author>
    <author>野上富久男</author>
  </authors>
  <commentList>
    <comment ref="E11" authorId="0">
      <text>
        <r>
          <rPr>
            <sz val="9"/>
            <rFont val="ＭＳ Ｐゴシック"/>
            <family val="3"/>
          </rPr>
          <t>入力は半角英数
男子は「1」
女子は「2」</t>
        </r>
      </text>
    </comment>
    <comment ref="H11" authorId="0">
      <text>
        <r>
          <rPr>
            <sz val="12"/>
            <rFont val="ＭＳ Ｐゴシック"/>
            <family val="3"/>
          </rPr>
          <t>入力は半角英数</t>
        </r>
      </text>
    </comment>
    <comment ref="I11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K11" authorId="0">
      <text>
        <r>
          <rPr>
            <sz val="9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L11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N11" authorId="0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O11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Q11" authorId="0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E13" authorId="0">
      <text>
        <r>
          <rPr>
            <sz val="12"/>
            <rFont val="ＭＳ Ｐゴシック"/>
            <family val="3"/>
          </rPr>
          <t>入力は半角英数
男子は「1」
女子は「2」</t>
        </r>
      </text>
    </comment>
    <comment ref="H13" authorId="0">
      <text>
        <r>
          <rPr>
            <sz val="12"/>
            <rFont val="ＭＳ Ｐゴシック"/>
            <family val="3"/>
          </rPr>
          <t>入力は半角英数
陸連登録の4桁のナンバーを入力
学生は"-"より右の4桁のみを入力する事</t>
        </r>
      </text>
    </comment>
    <comment ref="I13" authorId="0">
      <text>
        <r>
          <rPr>
            <sz val="12"/>
            <rFont val="ＭＳ Ｐゴシック"/>
            <family val="3"/>
          </rPr>
          <t>入力は半角英数
5桁の種目コードを入力
右側の表を参照の事</t>
        </r>
      </text>
    </comment>
    <comment ref="K13" authorId="0">
      <text>
        <r>
          <rPr>
            <sz val="12"/>
            <rFont val="ＭＳ Ｐゴシック"/>
            <family val="3"/>
          </rPr>
          <t>入力は半角英数
トラック競技は7桁
例:11秒73の場合
　　「0001173」
フィールド競技は5桁
例:12m45の場合
　　「01245」</t>
        </r>
      </text>
    </comment>
    <comment ref="J4" authorId="1">
      <text>
        <r>
          <rPr>
            <b/>
            <sz val="12"/>
            <rFont val="ＭＳ Ｐゴシック"/>
            <family val="3"/>
          </rPr>
          <t>参加種目数を入力して下さい。</t>
        </r>
      </text>
    </comment>
    <comment ref="A13" authorId="1">
      <text>
        <r>
          <rPr>
            <b/>
            <sz val="12"/>
            <rFont val="ＭＳ Ｐゴシック"/>
            <family val="3"/>
          </rPr>
          <t>DBコードは入力不要</t>
        </r>
      </text>
    </comment>
    <comment ref="B13" authorId="1">
      <text>
        <r>
          <rPr>
            <b/>
            <sz val="12"/>
            <rFont val="ＭＳ Ｐゴシック"/>
            <family val="3"/>
          </rPr>
          <t>入力は半角カタカナ
姓と名の間に半角スペースを入れる事</t>
        </r>
      </text>
    </comment>
    <comment ref="C13" authorId="1">
      <text>
        <r>
          <rPr>
            <b/>
            <sz val="12"/>
            <rFont val="ＭＳ Ｐゴシック"/>
            <family val="3"/>
          </rPr>
          <t>姓と名の間に全角スペースを入れる事</t>
        </r>
      </text>
    </comment>
    <comment ref="F13" authorId="2">
      <text>
        <r>
          <rPr>
            <b/>
            <sz val="11"/>
            <rFont val="MS P ゴシック"/>
            <family val="3"/>
          </rPr>
          <t>入力は半角英数
陸連登録の県コードを入力
不明な場合は県コード表を参照の事</t>
        </r>
      </text>
    </comment>
    <comment ref="G13" authorId="2">
      <text>
        <r>
          <rPr>
            <b/>
            <sz val="11"/>
            <rFont val="MS P ゴシック"/>
            <family val="3"/>
          </rPr>
          <t>入力は半角英数
6桁の所属コードを入力
不明な場合は所属名の略称を入力する事</t>
        </r>
      </text>
    </comment>
    <comment ref="J13" authorId="2">
      <text>
        <r>
          <rPr>
            <b/>
            <sz val="11"/>
            <rFont val="MS P ゴシック"/>
            <family val="3"/>
          </rPr>
          <t>自動入力
入力は不要です</t>
        </r>
      </text>
    </comment>
    <comment ref="L13" authorId="0">
      <text>
        <r>
          <rPr>
            <sz val="12"/>
            <rFont val="ＭＳ Ｐゴシック"/>
            <family val="3"/>
          </rPr>
          <t>入力は半角英数
5桁の種目コードを入力
右側の表を参照の事</t>
        </r>
      </text>
    </comment>
    <comment ref="M13" authorId="2">
      <text>
        <r>
          <rPr>
            <b/>
            <sz val="11"/>
            <rFont val="MS P ゴシック"/>
            <family val="3"/>
          </rPr>
          <t>自動入力
入力は不要です</t>
        </r>
      </text>
    </comment>
    <comment ref="N13" authorId="0">
      <text>
        <r>
          <rPr>
            <sz val="12"/>
            <rFont val="ＭＳ Ｐゴシック"/>
            <family val="3"/>
          </rPr>
          <t>入力は半角英数
トラック競技は7桁
例:11秒73の場合
　　「0001173」
フィールド競技は5桁
例:12m45の場合
　　「01245」</t>
        </r>
      </text>
    </comment>
    <comment ref="O13" authorId="0">
      <text>
        <r>
          <rPr>
            <sz val="12"/>
            <rFont val="ＭＳ Ｐゴシック"/>
            <family val="3"/>
          </rPr>
          <t>入力は半角英数
5桁の種目コードを入力
右側の表を参照の事</t>
        </r>
      </text>
    </comment>
    <comment ref="P13" authorId="2">
      <text>
        <r>
          <rPr>
            <b/>
            <sz val="11"/>
            <rFont val="MS P ゴシック"/>
            <family val="3"/>
          </rPr>
          <t>自動入力
入力は不要です</t>
        </r>
      </text>
    </comment>
    <comment ref="Q13" authorId="0">
      <text>
        <r>
          <rPr>
            <sz val="12"/>
            <rFont val="ＭＳ Ｐゴシック"/>
            <family val="3"/>
          </rPr>
          <t>入力は半角英数
トラック競技は7桁
例:11秒73の場合
　　「0001173」
フィールド競技は5桁
例:12m45の場合
　　「01245」</t>
        </r>
      </text>
    </comment>
  </commentList>
</comments>
</file>

<file path=xl/sharedStrings.xml><?xml version="1.0" encoding="utf-8"?>
<sst xmlns="http://schemas.openxmlformats.org/spreadsheetml/2006/main" count="199" uniqueCount="150">
  <si>
    <t>大会名：</t>
  </si>
  <si>
    <t>チーム名：</t>
  </si>
  <si>
    <t>記載責任者：</t>
  </si>
  <si>
    <t>印</t>
  </si>
  <si>
    <t>参加者数男子：</t>
  </si>
  <si>
    <t>女子：</t>
  </si>
  <si>
    <t>&lt;入力例&gt;</t>
  </si>
  <si>
    <t>出場種目１</t>
  </si>
  <si>
    <t>出場種目２</t>
  </si>
  <si>
    <t>出場種目３</t>
  </si>
  <si>
    <t>種目ｺｰﾄﾞ５桁</t>
  </si>
  <si>
    <t>種目名</t>
  </si>
  <si>
    <t>ｵｶﾔﾏ ﾀﾛｳ</t>
  </si>
  <si>
    <t>岡山　太郎</t>
  </si>
  <si>
    <t>1</t>
  </si>
  <si>
    <t>33</t>
  </si>
  <si>
    <t>333108</t>
  </si>
  <si>
    <t>3455</t>
  </si>
  <si>
    <t>00200</t>
  </si>
  <si>
    <t>0001156</t>
  </si>
  <si>
    <t>07100</t>
  </si>
  <si>
    <t>00150</t>
  </si>
  <si>
    <t>05800</t>
  </si>
  <si>
    <t>※記録（ベスト記録）はﾄﾗｯｸ競技７桁、ﾌｨｰﾙﾄﾞ競技５桁</t>
  </si>
  <si>
    <t>ﾅﾏｴ</t>
  </si>
  <si>
    <t>名前</t>
  </si>
  <si>
    <t>性別</t>
  </si>
  <si>
    <t>県</t>
  </si>
  <si>
    <t>ﾁｰﾑｺｰﾄﾞ</t>
  </si>
  <si>
    <t>ﾅﾝﾊﾞｰ</t>
  </si>
  <si>
    <t>種目ｺｰﾄﾞ</t>
  </si>
  <si>
    <t>種目名(自動入力）</t>
  </si>
  <si>
    <r>
      <t>記録</t>
    </r>
    <r>
      <rPr>
        <sz val="11"/>
        <color indexed="53"/>
        <rFont val="ＭＳ Ｐゴシック"/>
        <family val="3"/>
      </rPr>
      <t>※</t>
    </r>
  </si>
  <si>
    <t xml:space="preserve"> </t>
  </si>
  <si>
    <t>00800</t>
  </si>
  <si>
    <t>08100</t>
  </si>
  <si>
    <t>07300</t>
  </si>
  <si>
    <t>08400</t>
  </si>
  <si>
    <t>01000</t>
  </si>
  <si>
    <t>100m(中学)</t>
  </si>
  <si>
    <t>走高跳(中学)</t>
  </si>
  <si>
    <t>走幅跳(中学)</t>
  </si>
  <si>
    <t>砲丸投(中学女2.721㎏)</t>
  </si>
  <si>
    <t>砲丸投(一般男7.260㎏)</t>
  </si>
  <si>
    <t>00210</t>
  </si>
  <si>
    <t>07110</t>
  </si>
  <si>
    <t>07310</t>
  </si>
  <si>
    <t>08310</t>
  </si>
  <si>
    <t>個人申込み一覧</t>
  </si>
  <si>
    <t>派遣審判員名</t>
  </si>
  <si>
    <t>希望部署</t>
  </si>
  <si>
    <t>参加料</t>
  </si>
  <si>
    <t>種目数</t>
  </si>
  <si>
    <t>金額</t>
  </si>
  <si>
    <t>03400</t>
  </si>
  <si>
    <t>04400</t>
  </si>
  <si>
    <t>03210</t>
  </si>
  <si>
    <t>04210</t>
  </si>
  <si>
    <t>砲丸投(中学男5.000㎏)</t>
  </si>
  <si>
    <t>110mH(一高男1.067m)</t>
  </si>
  <si>
    <t>100mH(中学女0.762m)</t>
  </si>
  <si>
    <t>１種目500円×</t>
  </si>
  <si>
    <t>№</t>
  </si>
  <si>
    <t>都道府県名</t>
  </si>
  <si>
    <t>コード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</si>
  <si>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</si>
  <si>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</si>
  <si>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</si>
  <si>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</si>
  <si>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</si>
  <si>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</si>
  <si>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</si>
  <si>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</si>
  <si>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</si>
  <si>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</si>
  <si>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</si>
  <si>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</si>
  <si>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</si>
  <si>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</si>
  <si>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</si>
  <si>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</si>
  <si>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</si>
  <si>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</si>
  <si>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</si>
  <si>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</si>
  <si>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</si>
  <si>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</si>
  <si>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</si>
  <si>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</si>
  <si>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</si>
  <si>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</si>
  <si>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</si>
  <si>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</si>
  <si>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</si>
  <si>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</si>
  <si>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</si>
  <si>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</si>
  <si>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</si>
  <si>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</si>
  <si>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</si>
  <si>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</si>
  <si>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</si>
  <si>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</si>
  <si>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</si>
  <si>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</si>
  <si>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</si>
  <si>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</si>
  <si>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</si>
  <si>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</si>
  <si>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</si>
  <si>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</si>
  <si>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</si>
  <si>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100mH(一高女0.838m)</t>
  </si>
  <si>
    <t>砲丸投(高校男6.000㎏)</t>
  </si>
  <si>
    <t>砲丸投(一高女4.000㎏)</t>
  </si>
  <si>
    <t>110mH(中学男0.914m)</t>
  </si>
  <si>
    <t>08200</t>
  </si>
  <si>
    <t>08510</t>
  </si>
  <si>
    <t>08600</t>
  </si>
  <si>
    <t>円盤投(一般男2.000㎏</t>
  </si>
  <si>
    <t>08700</t>
  </si>
  <si>
    <t>円盤投(高校男1.750㎏)</t>
  </si>
  <si>
    <t>08800</t>
  </si>
  <si>
    <t>円盤投(一高女1.000㎏)</t>
  </si>
  <si>
    <t>09610</t>
  </si>
  <si>
    <t>円盤投(中学男(1.500㎏)</t>
  </si>
  <si>
    <t>08810</t>
  </si>
  <si>
    <t>円盤投(中学女(1.000㎏)</t>
  </si>
  <si>
    <t>2</t>
  </si>
  <si>
    <t>学年</t>
  </si>
  <si>
    <t>男子</t>
  </si>
  <si>
    <t>女子</t>
  </si>
  <si>
    <t>●</t>
  </si>
  <si>
    <t>●</t>
  </si>
  <si>
    <t>連絡先電話番号：</t>
  </si>
  <si>
    <t>1500m(共通)</t>
  </si>
  <si>
    <t>3000m(共通)</t>
  </si>
  <si>
    <t>100m(一高)</t>
  </si>
  <si>
    <t>走高跳(一高)</t>
  </si>
  <si>
    <t>走幅跳(一高)</t>
  </si>
  <si>
    <t>第4回倉敷陸上競技記録会</t>
  </si>
  <si>
    <t>00500</t>
  </si>
  <si>
    <t>400m(一高)</t>
  </si>
  <si>
    <t>高校・一般</t>
  </si>
  <si>
    <t>中学</t>
  </si>
  <si>
    <t>共通</t>
  </si>
  <si>
    <t xml:space="preserve">            年     月      日</t>
  </si>
  <si>
    <t>00510</t>
  </si>
  <si>
    <t>400m(中学)</t>
  </si>
  <si>
    <t>個人種目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</si>
</sst>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  <numFmt numFmtId="177" formatCode="General&quot;種目&quot;"/>
    <numFmt numFmtId="178" formatCode="&quot;¥&quot;#,##0_);[Red]\(&quot;¥&quot;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b/>
      <sz val="11"/>
      <color indexed="53"/>
      <name val="ＭＳ ゴシック"/>
      <family val="3"/>
    </font>
    <font>
      <sz val="11"/>
      <color indexed="5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MS P ゴシック"/>
      <family val="3"/>
    </font>
    <font>
      <b/>
      <i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i/>
      <sz val="11"/>
      <color theme="1"/>
      <name val="Calibri"/>
      <family val="3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hair"/>
      <right style="hair"/>
      <top style="hair"/>
      <bottom style="hair"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medium"/>
      <bottom style="hair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Fill="1" applyAlignment="1" applyProtection="1" quotePrefix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 quotePrefix="1">
      <alignment horizontal="right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 quotePrefix="1">
      <alignment horizontal="left" vertical="center"/>
      <protection/>
    </xf>
    <xf numFmtId="49" fontId="10" fillId="0" borderId="11" xfId="0" applyNumberFormat="1" applyFont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 hidden="1"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 hidden="1"/>
    </xf>
    <xf numFmtId="49" fontId="12" fillId="0" borderId="0" xfId="0" applyNumberFormat="1" applyFont="1" applyFill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vertical="center"/>
      <protection/>
    </xf>
    <xf numFmtId="49" fontId="10" fillId="0" borderId="12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Border="1" applyAlignment="1" applyProtection="1">
      <alignment vertical="center"/>
      <protection/>
    </xf>
    <xf numFmtId="49" fontId="10" fillId="34" borderId="14" xfId="0" applyNumberFormat="1" applyFont="1" applyFill="1" applyBorder="1" applyAlignment="1" applyProtection="1">
      <alignment vertical="center" shrinkToFit="1"/>
      <protection hidden="1"/>
    </xf>
    <xf numFmtId="49" fontId="10" fillId="0" borderId="15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 applyProtection="1">
      <alignment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0" fontId="11" fillId="34" borderId="18" xfId="0" applyNumberFormat="1" applyFont="1" applyFill="1" applyBorder="1" applyAlignment="1" applyProtection="1">
      <alignment horizontal="left" vertical="center"/>
      <protection hidden="1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 quotePrefix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35" borderId="20" xfId="0" applyNumberFormat="1" applyFont="1" applyFill="1" applyBorder="1" applyAlignment="1" applyProtection="1">
      <alignment horizontal="left" vertical="center"/>
      <protection locked="0"/>
    </xf>
    <xf numFmtId="49" fontId="2" fillId="35" borderId="20" xfId="0" applyNumberFormat="1" applyFont="1" applyFill="1" applyBorder="1" applyAlignment="1" applyProtection="1">
      <alignment vertical="center"/>
      <protection locked="0"/>
    </xf>
    <xf numFmtId="49" fontId="2" fillId="36" borderId="11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left" vertical="center" indent="5"/>
      <protection/>
    </xf>
    <xf numFmtId="49" fontId="5" fillId="0" borderId="0" xfId="0" applyNumberFormat="1" applyFont="1" applyFill="1" applyAlignment="1" applyProtection="1">
      <alignment horizontal="left" vertical="center" indent="5"/>
      <protection/>
    </xf>
    <xf numFmtId="49" fontId="2" fillId="0" borderId="0" xfId="0" applyNumberFormat="1" applyFont="1" applyFill="1" applyAlignment="1" applyProtection="1">
      <alignment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37" borderId="0" xfId="0" applyNumberFormat="1" applyFont="1" applyFill="1" applyAlignment="1" applyProtection="1">
      <alignment vertical="center"/>
      <protection/>
    </xf>
    <xf numFmtId="49" fontId="2" fillId="37" borderId="0" xfId="0" applyNumberFormat="1" applyFont="1" applyFill="1" applyAlignment="1" applyProtection="1">
      <alignment horizontal="right" vertical="center"/>
      <protection/>
    </xf>
    <xf numFmtId="178" fontId="2" fillId="37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7" borderId="0" xfId="0" applyNumberFormat="1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9" fontId="2" fillId="38" borderId="11" xfId="0" applyNumberFormat="1" applyFont="1" applyFill="1" applyBorder="1" applyAlignment="1" applyProtection="1">
      <alignment vertical="center"/>
      <protection/>
    </xf>
    <xf numFmtId="0" fontId="0" fillId="38" borderId="11" xfId="0" applyFill="1" applyBorder="1" applyAlignment="1" quotePrefix="1">
      <alignment vertical="center"/>
    </xf>
    <xf numFmtId="49" fontId="2" fillId="38" borderId="11" xfId="0" applyNumberFormat="1" applyFont="1" applyFill="1" applyBorder="1" applyAlignment="1" applyProtection="1" quotePrefix="1">
      <alignment vertical="center"/>
      <protection/>
    </xf>
    <xf numFmtId="49" fontId="10" fillId="0" borderId="11" xfId="0" applyNumberFormat="1" applyFont="1" applyFill="1" applyBorder="1" applyAlignment="1" applyProtection="1" quotePrefix="1">
      <alignment horizontal="left" vertical="center"/>
      <protection/>
    </xf>
    <xf numFmtId="49" fontId="2" fillId="36" borderId="11" xfId="0" applyNumberFormat="1" applyFont="1" applyFill="1" applyBorder="1" applyAlignment="1" applyProtection="1">
      <alignment horizontal="center" vertical="center"/>
      <protection/>
    </xf>
    <xf numFmtId="49" fontId="2" fillId="38" borderId="11" xfId="0" applyNumberFormat="1" applyFont="1" applyFill="1" applyBorder="1" applyAlignment="1" applyProtection="1">
      <alignment horizontal="center" vertical="center"/>
      <protection/>
    </xf>
    <xf numFmtId="0" fontId="0" fillId="38" borderId="11" xfId="0" applyFill="1" applyBorder="1" applyAlignment="1" quotePrefix="1">
      <alignment horizontal="center" vertical="center"/>
    </xf>
    <xf numFmtId="49" fontId="2" fillId="38" borderId="11" xfId="0" applyNumberFormat="1" applyFont="1" applyFill="1" applyBorder="1" applyAlignment="1" applyProtection="1" quotePrefix="1">
      <alignment horizontal="center" vertical="center"/>
      <protection/>
    </xf>
    <xf numFmtId="49" fontId="55" fillId="36" borderId="11" xfId="0" applyNumberFormat="1" applyFont="1" applyFill="1" applyBorder="1" applyAlignment="1" applyProtection="1">
      <alignment horizontal="center" vertical="center"/>
      <protection/>
    </xf>
    <xf numFmtId="49" fontId="55" fillId="38" borderId="11" xfId="0" applyNumberFormat="1" applyFont="1" applyFill="1" applyBorder="1" applyAlignment="1" applyProtection="1">
      <alignment horizontal="center" vertical="center"/>
      <protection/>
    </xf>
    <xf numFmtId="0" fontId="45" fillId="38" borderId="11" xfId="0" applyFont="1" applyFill="1" applyBorder="1" applyAlignment="1" quotePrefix="1">
      <alignment horizontal="center" vertical="center"/>
    </xf>
    <xf numFmtId="49" fontId="55" fillId="38" borderId="11" xfId="0" applyNumberFormat="1" applyFont="1" applyFill="1" applyBorder="1" applyAlignment="1" applyProtection="1" quotePrefix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49" fontId="55" fillId="36" borderId="11" xfId="0" applyNumberFormat="1" applyFont="1" applyFill="1" applyBorder="1" applyAlignment="1" applyProtection="1">
      <alignment vertical="center"/>
      <protection/>
    </xf>
    <xf numFmtId="49" fontId="55" fillId="38" borderId="11" xfId="0" applyNumberFormat="1" applyFont="1" applyFill="1" applyBorder="1" applyAlignment="1" applyProtection="1">
      <alignment horizontal="left" vertical="center"/>
      <protection/>
    </xf>
    <xf numFmtId="49" fontId="55" fillId="38" borderId="11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11" fillId="0" borderId="24" xfId="0" applyNumberFormat="1" applyFont="1" applyFill="1" applyBorder="1" applyAlignment="1" applyProtection="1">
      <alignment horizontal="left" vertical="center"/>
      <protection hidden="1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49" fontId="2" fillId="39" borderId="11" xfId="0" applyNumberFormat="1" applyFont="1" applyFill="1" applyBorder="1" applyAlignment="1" applyProtection="1">
      <alignment vertical="center"/>
      <protection/>
    </xf>
    <xf numFmtId="49" fontId="2" fillId="39" borderId="11" xfId="0" applyNumberFormat="1" applyFont="1" applyFill="1" applyBorder="1" applyAlignment="1" applyProtection="1">
      <alignment horizontal="center" vertical="center"/>
      <protection/>
    </xf>
    <xf numFmtId="49" fontId="55" fillId="39" borderId="11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55" fillId="0" borderId="25" xfId="0" applyNumberFormat="1" applyFont="1" applyBorder="1" applyAlignment="1" applyProtection="1">
      <alignment horizontal="center" vertical="center"/>
      <protection/>
    </xf>
    <xf numFmtId="49" fontId="55" fillId="0" borderId="25" xfId="0" applyNumberFormat="1" applyFont="1" applyBorder="1" applyAlignment="1" applyProtection="1">
      <alignment horizontal="left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55" fillId="0" borderId="26" xfId="0" applyNumberFormat="1" applyFont="1" applyBorder="1" applyAlignment="1" applyProtection="1">
      <alignment horizontal="center" vertical="center"/>
      <protection/>
    </xf>
    <xf numFmtId="49" fontId="55" fillId="0" borderId="26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 quotePrefix="1">
      <alignment vertical="center"/>
      <protection/>
    </xf>
    <xf numFmtId="49" fontId="2" fillId="0" borderId="0" xfId="0" applyNumberFormat="1" applyFont="1" applyFill="1" applyBorder="1" applyAlignment="1" applyProtection="1" quotePrefix="1">
      <alignment horizontal="center" vertical="center"/>
      <protection/>
    </xf>
    <xf numFmtId="49" fontId="55" fillId="0" borderId="0" xfId="0" applyNumberFormat="1" applyFont="1" applyFill="1" applyBorder="1" applyAlignment="1" applyProtection="1" quotePrefix="1">
      <alignment horizontal="center" vertical="center"/>
      <protection/>
    </xf>
    <xf numFmtId="49" fontId="5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8" fillId="0" borderId="26" xfId="0" applyNumberFormat="1" applyFont="1" applyBorder="1" applyAlignment="1" applyProtection="1">
      <alignment vertical="center"/>
      <protection/>
    </xf>
    <xf numFmtId="0" fontId="56" fillId="0" borderId="0" xfId="0" applyFont="1" applyAlignment="1">
      <alignment vertical="center"/>
    </xf>
    <xf numFmtId="49" fontId="2" fillId="40" borderId="11" xfId="0" applyNumberFormat="1" applyFont="1" applyFill="1" applyBorder="1" applyAlignment="1" applyProtection="1">
      <alignment vertical="center"/>
      <protection/>
    </xf>
    <xf numFmtId="49" fontId="2" fillId="40" borderId="11" xfId="0" applyNumberFormat="1" applyFont="1" applyFill="1" applyBorder="1" applyAlignment="1" applyProtection="1">
      <alignment horizontal="center" vertical="center"/>
      <protection/>
    </xf>
    <xf numFmtId="49" fontId="55" fillId="40" borderId="11" xfId="0" applyNumberFormat="1" applyFont="1" applyFill="1" applyBorder="1" applyAlignment="1" applyProtection="1">
      <alignment horizontal="center" vertical="center"/>
      <protection/>
    </xf>
    <xf numFmtId="49" fontId="55" fillId="40" borderId="11" xfId="0" applyNumberFormat="1" applyFont="1" applyFill="1" applyBorder="1" applyAlignment="1" applyProtection="1">
      <alignment horizontal="left" vertical="center"/>
      <protection/>
    </xf>
    <xf numFmtId="49" fontId="2" fillId="40" borderId="11" xfId="0" applyNumberFormat="1" applyFont="1" applyFill="1" applyBorder="1" applyAlignment="1" applyProtection="1">
      <alignment horizontal="left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7" xfId="0" applyNumberFormat="1" applyFont="1" applyFill="1" applyBorder="1" applyAlignment="1" applyProtection="1">
      <alignment horizontal="center" vertical="center"/>
      <protection hidden="1"/>
    </xf>
    <xf numFmtId="0" fontId="11" fillId="0" borderId="28" xfId="0" applyNumberFormat="1" applyFont="1" applyFill="1" applyBorder="1" applyAlignment="1" applyProtection="1">
      <alignment horizontal="center" vertical="center"/>
      <protection hidden="1"/>
    </xf>
    <xf numFmtId="0" fontId="41" fillId="0" borderId="28" xfId="43" applyNumberFormat="1" applyFill="1" applyBorder="1" applyAlignment="1" applyProtection="1">
      <alignment horizontal="center" vertical="center"/>
      <protection hidden="1"/>
    </xf>
    <xf numFmtId="49" fontId="55" fillId="0" borderId="0" xfId="0" applyNumberFormat="1" applyFont="1" applyFill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49" fontId="2" fillId="41" borderId="0" xfId="0" applyNumberFormat="1" applyFont="1" applyFill="1" applyAlignment="1" applyProtection="1">
      <alignment vertical="center"/>
      <protection locked="0"/>
    </xf>
    <xf numFmtId="49" fontId="2" fillId="41" borderId="26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10" fillId="0" borderId="32" xfId="0" applyNumberFormat="1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 wrapText="1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left" vertical="center" wrapText="1" shrinkToFit="1"/>
      <protection/>
    </xf>
    <xf numFmtId="49" fontId="2" fillId="33" borderId="0" xfId="0" applyNumberFormat="1" applyFont="1" applyFill="1" applyBorder="1" applyAlignment="1" applyProtection="1">
      <alignment horizontal="left" vertical="center" shrinkToFit="1"/>
      <protection/>
    </xf>
    <xf numFmtId="49" fontId="2" fillId="33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 shrinkToFit="1"/>
      <protection/>
    </xf>
    <xf numFmtId="178" fontId="2" fillId="0" borderId="33" xfId="0" applyNumberFormat="1" applyFont="1" applyFill="1" applyBorder="1" applyAlignment="1" applyProtection="1">
      <alignment horizontal="right" vertical="center"/>
      <protection/>
    </xf>
    <xf numFmtId="49" fontId="10" fillId="0" borderId="34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49" fontId="10" fillId="0" borderId="24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tabSelected="1" zoomScale="85" zoomScaleNormal="85" zoomScaleSheetLayoutView="85" zoomScalePageLayoutView="0" workbookViewId="0" topLeftCell="A1">
      <selection activeCell="H5" sqref="H5"/>
    </sheetView>
  </sheetViews>
  <sheetFormatPr defaultColWidth="9.140625" defaultRowHeight="15"/>
  <cols>
    <col min="2" max="2" width="14.8515625" style="0" customWidth="1"/>
    <col min="3" max="3" width="14.421875" style="0" customWidth="1"/>
    <col min="4" max="4" width="5.28125" style="0" bestFit="1" customWidth="1"/>
    <col min="5" max="5" width="5.8515625" style="0" customWidth="1"/>
    <col min="6" max="6" width="4.28125" style="0" bestFit="1" customWidth="1"/>
    <col min="7" max="7" width="11.140625" style="0" customWidth="1"/>
    <col min="9" max="9" width="17.140625" style="0" bestFit="1" customWidth="1"/>
    <col min="12" max="12" width="16.7109375" style="0" customWidth="1"/>
    <col min="15" max="15" width="16.421875" style="0" customWidth="1"/>
    <col min="18" max="18" width="19.00390625" style="0" customWidth="1"/>
    <col min="19" max="20" width="12.421875" style="0" bestFit="1" customWidth="1"/>
    <col min="21" max="22" width="5.7109375" style="0" bestFit="1" customWidth="1"/>
    <col min="23" max="23" width="25.00390625" style="0" bestFit="1" customWidth="1"/>
  </cols>
  <sheetData>
    <row r="1" spans="1:22" ht="15">
      <c r="A1" s="1"/>
      <c r="B1" s="2" t="s">
        <v>48</v>
      </c>
      <c r="C1" s="3"/>
      <c r="D1" s="3"/>
      <c r="E1" s="3"/>
      <c r="F1" s="3"/>
      <c r="G1" s="3"/>
      <c r="H1" s="3"/>
      <c r="I1" s="3"/>
      <c r="J1" s="3"/>
      <c r="K1" s="76"/>
      <c r="L1" s="76"/>
      <c r="M1" s="76"/>
      <c r="N1" s="76"/>
      <c r="O1" s="118" t="s">
        <v>146</v>
      </c>
      <c r="P1" s="119"/>
      <c r="Q1" s="119"/>
      <c r="R1" s="119"/>
      <c r="S1" s="4"/>
      <c r="T1" s="4"/>
      <c r="U1" s="4"/>
      <c r="V1" s="4"/>
    </row>
    <row r="2" spans="1:22" ht="18.75" customHeight="1">
      <c r="A2" s="5"/>
      <c r="B2" s="6" t="s">
        <v>0</v>
      </c>
      <c r="C2" s="120" t="s">
        <v>140</v>
      </c>
      <c r="D2" s="121"/>
      <c r="E2" s="121"/>
      <c r="F2" s="121"/>
      <c r="G2" s="7"/>
      <c r="H2" s="8" t="s">
        <v>1</v>
      </c>
      <c r="I2" s="122"/>
      <c r="J2" s="122"/>
      <c r="K2" s="122"/>
      <c r="L2" s="3"/>
      <c r="M2" s="9" t="s">
        <v>2</v>
      </c>
      <c r="N2" s="111"/>
      <c r="O2" s="111"/>
      <c r="P2" s="111"/>
      <c r="Q2" s="10" t="s">
        <v>3</v>
      </c>
      <c r="R2" s="10"/>
      <c r="S2" s="5"/>
      <c r="T2" s="5"/>
      <c r="U2" s="5"/>
      <c r="V2" s="5"/>
    </row>
    <row r="3" spans="1:22" ht="15">
      <c r="A3" s="5"/>
      <c r="B3" s="6"/>
      <c r="C3" s="123"/>
      <c r="D3" s="123"/>
      <c r="E3" s="123"/>
      <c r="F3" s="123"/>
      <c r="G3" s="7"/>
      <c r="H3" s="8"/>
      <c r="I3" s="48"/>
      <c r="J3" s="48" t="s">
        <v>52</v>
      </c>
      <c r="K3" s="48" t="s">
        <v>53</v>
      </c>
      <c r="L3" s="3"/>
      <c r="M3" s="9" t="s">
        <v>134</v>
      </c>
      <c r="N3" s="112"/>
      <c r="O3" s="112"/>
      <c r="P3" s="112"/>
      <c r="Q3" s="10"/>
      <c r="R3" s="10"/>
      <c r="S3" s="5"/>
      <c r="T3" s="5"/>
      <c r="U3" s="5"/>
      <c r="V3" s="5"/>
    </row>
    <row r="4" spans="1:22" ht="15">
      <c r="A4" s="1"/>
      <c r="B4" s="3"/>
      <c r="C4" s="3"/>
      <c r="D4" s="8" t="s">
        <v>4</v>
      </c>
      <c r="E4" s="11">
        <f>COUNTIF($E$14:$E$202,1)</f>
        <v>0</v>
      </c>
      <c r="G4" s="51" t="s">
        <v>51</v>
      </c>
      <c r="H4" s="51" t="s">
        <v>149</v>
      </c>
      <c r="I4" s="52" t="s">
        <v>61</v>
      </c>
      <c r="J4" s="55"/>
      <c r="K4" s="53">
        <f>J4*500</f>
        <v>0</v>
      </c>
      <c r="L4" s="46"/>
      <c r="M4" s="113" t="s">
        <v>49</v>
      </c>
      <c r="N4" s="114"/>
      <c r="O4" s="115"/>
      <c r="P4" s="113" t="s">
        <v>50</v>
      </c>
      <c r="Q4" s="114"/>
      <c r="R4" s="115"/>
      <c r="S4" s="5"/>
      <c r="T4" s="5"/>
      <c r="U4" s="5"/>
      <c r="V4" s="5"/>
    </row>
    <row r="5" spans="1:22" ht="15">
      <c r="A5" s="1"/>
      <c r="B5" s="3"/>
      <c r="C5" s="3"/>
      <c r="D5" s="8" t="s">
        <v>5</v>
      </c>
      <c r="E5" s="11">
        <f>COUNTIF($E$14:$E$202,2)</f>
        <v>0</v>
      </c>
      <c r="G5" s="70"/>
      <c r="H5" s="70"/>
      <c r="I5" s="71"/>
      <c r="J5" s="72"/>
      <c r="K5" s="69"/>
      <c r="L5" s="47"/>
      <c r="M5" s="107"/>
      <c r="N5" s="108"/>
      <c r="O5" s="109"/>
      <c r="P5" s="110"/>
      <c r="Q5" s="110"/>
      <c r="R5" s="110"/>
      <c r="S5" s="5"/>
      <c r="T5" s="5"/>
      <c r="U5" s="5"/>
      <c r="V5" s="5"/>
    </row>
    <row r="6" spans="13:18" ht="15">
      <c r="M6" s="107"/>
      <c r="N6" s="108"/>
      <c r="O6" s="109"/>
      <c r="P6" s="110"/>
      <c r="Q6" s="110"/>
      <c r="R6" s="110"/>
    </row>
    <row r="7" spans="13:18" ht="15">
      <c r="M7" s="107"/>
      <c r="N7" s="108"/>
      <c r="O7" s="109"/>
      <c r="P7" s="110"/>
      <c r="Q7" s="110"/>
      <c r="R7" s="110"/>
    </row>
    <row r="8" spans="13:18" ht="15">
      <c r="M8" s="107"/>
      <c r="N8" s="108"/>
      <c r="O8" s="109"/>
      <c r="P8" s="110"/>
      <c r="Q8" s="110"/>
      <c r="R8" s="110"/>
    </row>
    <row r="9" spans="1:22" ht="15.75" thickBot="1">
      <c r="A9" s="1"/>
      <c r="B9" s="3"/>
      <c r="C9" s="3"/>
      <c r="D9" s="3"/>
      <c r="E9" s="8"/>
      <c r="F9" s="54"/>
      <c r="G9" s="3"/>
      <c r="H9" s="3"/>
      <c r="I9" s="8"/>
      <c r="J9" s="124"/>
      <c r="K9" s="124"/>
      <c r="L9" s="47"/>
      <c r="N9" s="106"/>
      <c r="O9" s="3"/>
      <c r="P9" s="3"/>
      <c r="Q9" s="3"/>
      <c r="R9" s="3"/>
      <c r="S9" s="5"/>
      <c r="T9" s="93" t="s">
        <v>143</v>
      </c>
      <c r="U9" s="5"/>
      <c r="V9" s="5"/>
    </row>
    <row r="10" spans="1:23" ht="15.75" thickBot="1">
      <c r="A10" s="12" t="s">
        <v>6</v>
      </c>
      <c r="B10" s="13"/>
      <c r="C10" s="14"/>
      <c r="D10" s="15"/>
      <c r="E10" s="15"/>
      <c r="F10" s="15"/>
      <c r="G10" s="15"/>
      <c r="H10" s="15"/>
      <c r="I10" s="125" t="s">
        <v>7</v>
      </c>
      <c r="J10" s="126"/>
      <c r="K10" s="127"/>
      <c r="L10" s="125" t="s">
        <v>8</v>
      </c>
      <c r="M10" s="126"/>
      <c r="N10" s="127"/>
      <c r="O10" s="116" t="s">
        <v>9</v>
      </c>
      <c r="P10" s="117"/>
      <c r="Q10" s="117"/>
      <c r="R10" s="101"/>
      <c r="T10" s="60" t="s">
        <v>10</v>
      </c>
      <c r="U10" s="60" t="s">
        <v>130</v>
      </c>
      <c r="V10" s="16" t="s">
        <v>131</v>
      </c>
      <c r="W10" s="17" t="s">
        <v>11</v>
      </c>
    </row>
    <row r="11" spans="1:23" ht="15.75" thickBot="1">
      <c r="A11" s="18"/>
      <c r="B11" s="19" t="s">
        <v>12</v>
      </c>
      <c r="C11" s="19" t="s">
        <v>13</v>
      </c>
      <c r="D11" s="19" t="s">
        <v>128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20" t="str">
        <f>VLOOKUP(I11,T:W,4,FALSE)</f>
        <v>100m(一高)</v>
      </c>
      <c r="K11" s="19" t="s">
        <v>19</v>
      </c>
      <c r="L11" s="19" t="s">
        <v>20</v>
      </c>
      <c r="M11" s="20" t="str">
        <f>VLOOKUP(L11,T:W,4,FALSE)</f>
        <v>走高跳(一高)</v>
      </c>
      <c r="N11" s="19" t="s">
        <v>21</v>
      </c>
      <c r="O11" s="19" t="s">
        <v>120</v>
      </c>
      <c r="P11" s="21" t="str">
        <f>VLOOKUP(O11,T:W,4,FALSE)</f>
        <v>円盤投(高校男1.750㎏)</v>
      </c>
      <c r="Q11" s="19" t="s">
        <v>22</v>
      </c>
      <c r="R11" s="78"/>
      <c r="S11" s="5"/>
      <c r="T11" s="96" t="s">
        <v>18</v>
      </c>
      <c r="U11" s="97" t="s">
        <v>133</v>
      </c>
      <c r="V11" s="98" t="s">
        <v>132</v>
      </c>
      <c r="W11" s="96" t="s">
        <v>137</v>
      </c>
    </row>
    <row r="12" spans="1:23" ht="15.75" thickBot="1">
      <c r="A12" s="12"/>
      <c r="B12" s="22"/>
      <c r="C12" s="22"/>
      <c r="D12" s="22"/>
      <c r="E12" s="22"/>
      <c r="F12" s="22"/>
      <c r="G12" s="22"/>
      <c r="H12" s="22"/>
      <c r="I12" s="22"/>
      <c r="J12" s="23"/>
      <c r="K12" s="24" t="s">
        <v>23</v>
      </c>
      <c r="L12" s="22"/>
      <c r="M12" s="23"/>
      <c r="N12" s="22"/>
      <c r="O12" s="22"/>
      <c r="P12" s="23"/>
      <c r="Q12" s="22"/>
      <c r="R12" s="77"/>
      <c r="S12" s="5"/>
      <c r="T12" s="96" t="s">
        <v>141</v>
      </c>
      <c r="U12" s="97" t="s">
        <v>132</v>
      </c>
      <c r="V12" s="98" t="s">
        <v>132</v>
      </c>
      <c r="W12" s="96" t="s">
        <v>142</v>
      </c>
    </row>
    <row r="13" spans="1:23" ht="15.75" thickBot="1">
      <c r="A13" s="25" t="s">
        <v>62</v>
      </c>
      <c r="B13" s="26" t="s">
        <v>24</v>
      </c>
      <c r="C13" s="26" t="s">
        <v>25</v>
      </c>
      <c r="D13" s="26" t="s">
        <v>129</v>
      </c>
      <c r="E13" s="26" t="s">
        <v>26</v>
      </c>
      <c r="F13" s="26" t="s">
        <v>27</v>
      </c>
      <c r="G13" s="27" t="s">
        <v>28</v>
      </c>
      <c r="H13" s="27" t="s">
        <v>29</v>
      </c>
      <c r="I13" s="28" t="s">
        <v>30</v>
      </c>
      <c r="J13" s="29" t="s">
        <v>31</v>
      </c>
      <c r="K13" s="30" t="s">
        <v>32</v>
      </c>
      <c r="L13" s="28" t="s">
        <v>30</v>
      </c>
      <c r="M13" s="29" t="s">
        <v>31</v>
      </c>
      <c r="N13" s="30" t="s">
        <v>32</v>
      </c>
      <c r="O13" s="28" t="s">
        <v>30</v>
      </c>
      <c r="P13" s="29" t="s">
        <v>31</v>
      </c>
      <c r="Q13" s="30" t="s">
        <v>32</v>
      </c>
      <c r="R13" s="102"/>
      <c r="S13" s="31" t="s">
        <v>33</v>
      </c>
      <c r="T13" s="96" t="s">
        <v>54</v>
      </c>
      <c r="U13" s="97" t="s">
        <v>132</v>
      </c>
      <c r="V13" s="98"/>
      <c r="W13" s="96" t="s">
        <v>59</v>
      </c>
    </row>
    <row r="14" spans="1:23" ht="15">
      <c r="A14" s="49">
        <v>1</v>
      </c>
      <c r="B14" s="32"/>
      <c r="C14" s="32"/>
      <c r="D14" s="32"/>
      <c r="E14" s="33"/>
      <c r="F14" s="32"/>
      <c r="G14" s="32"/>
      <c r="H14" s="32"/>
      <c r="I14" s="34"/>
      <c r="J14" s="35">
        <f aca="true" t="shared" si="0" ref="J14:J45">IF(I14="","",VLOOKUP(I14,T$1:W$65536,4,FALSE))</f>
      </c>
      <c r="K14" s="36"/>
      <c r="L14" s="34"/>
      <c r="M14" s="35">
        <f aca="true" t="shared" si="1" ref="M14:M45">IF(L14="","",VLOOKUP(L14,T$1:W$65536,4,FALSE))</f>
      </c>
      <c r="N14" s="36"/>
      <c r="O14" s="34"/>
      <c r="P14" s="35">
        <f aca="true" t="shared" si="2" ref="P14:P45">IF(O14="","",VLOOKUP(O14,T$1:W$65536,4,FALSE))</f>
      </c>
      <c r="Q14" s="36"/>
      <c r="R14" s="103"/>
      <c r="S14" s="5"/>
      <c r="T14" s="96" t="s">
        <v>55</v>
      </c>
      <c r="U14" s="97"/>
      <c r="V14" s="98" t="s">
        <v>132</v>
      </c>
      <c r="W14" s="96" t="s">
        <v>112</v>
      </c>
    </row>
    <row r="15" spans="1:23" ht="15">
      <c r="A15" s="50">
        <v>2</v>
      </c>
      <c r="B15" s="37"/>
      <c r="C15" s="38"/>
      <c r="D15" s="38"/>
      <c r="E15" s="39"/>
      <c r="F15" s="38"/>
      <c r="G15" s="38"/>
      <c r="H15" s="38"/>
      <c r="I15" s="40"/>
      <c r="J15" s="35">
        <f t="shared" si="0"/>
      </c>
      <c r="K15" s="41"/>
      <c r="L15" s="40"/>
      <c r="M15" s="35">
        <f t="shared" si="1"/>
      </c>
      <c r="N15" s="41"/>
      <c r="O15" s="40"/>
      <c r="P15" s="35">
        <f t="shared" si="2"/>
      </c>
      <c r="Q15" s="41"/>
      <c r="R15" s="104"/>
      <c r="S15" s="5"/>
      <c r="T15" s="96" t="s">
        <v>35</v>
      </c>
      <c r="U15" s="97" t="s">
        <v>132</v>
      </c>
      <c r="V15" s="98"/>
      <c r="W15" s="96" t="s">
        <v>43</v>
      </c>
    </row>
    <row r="16" spans="1:23" ht="15">
      <c r="A16" s="50">
        <v>3</v>
      </c>
      <c r="B16" s="38"/>
      <c r="C16" s="38"/>
      <c r="D16" s="38"/>
      <c r="E16" s="39"/>
      <c r="F16" s="38"/>
      <c r="G16" s="38"/>
      <c r="H16" s="38"/>
      <c r="I16" s="40"/>
      <c r="J16" s="35">
        <f t="shared" si="0"/>
      </c>
      <c r="K16" s="41"/>
      <c r="L16" s="40"/>
      <c r="M16" s="35">
        <f t="shared" si="1"/>
      </c>
      <c r="N16" s="41"/>
      <c r="O16" s="40"/>
      <c r="P16" s="35">
        <f t="shared" si="2"/>
      </c>
      <c r="Q16" s="41"/>
      <c r="R16" s="104"/>
      <c r="S16" s="5"/>
      <c r="T16" s="96" t="s">
        <v>116</v>
      </c>
      <c r="U16" s="97" t="s">
        <v>132</v>
      </c>
      <c r="V16" s="98"/>
      <c r="W16" s="96" t="s">
        <v>113</v>
      </c>
    </row>
    <row r="17" spans="1:23" ht="15">
      <c r="A17" s="50">
        <v>4</v>
      </c>
      <c r="B17" s="38"/>
      <c r="C17" s="38"/>
      <c r="D17" s="38"/>
      <c r="E17" s="39"/>
      <c r="F17" s="38"/>
      <c r="G17" s="38"/>
      <c r="H17" s="38"/>
      <c r="I17" s="40"/>
      <c r="J17" s="35">
        <f t="shared" si="0"/>
      </c>
      <c r="K17" s="41"/>
      <c r="L17" s="40"/>
      <c r="M17" s="35">
        <f t="shared" si="1"/>
      </c>
      <c r="N17" s="41"/>
      <c r="O17" s="40"/>
      <c r="P17" s="35">
        <f t="shared" si="2"/>
      </c>
      <c r="Q17" s="41"/>
      <c r="R17" s="104"/>
      <c r="S17" s="5"/>
      <c r="T17" s="96" t="s">
        <v>37</v>
      </c>
      <c r="U17" s="97"/>
      <c r="V17" s="98" t="s">
        <v>132</v>
      </c>
      <c r="W17" s="99" t="s">
        <v>114</v>
      </c>
    </row>
    <row r="18" spans="1:23" ht="15">
      <c r="A18" s="50">
        <v>5</v>
      </c>
      <c r="B18" s="38"/>
      <c r="C18" s="38"/>
      <c r="D18" s="38"/>
      <c r="E18" s="39"/>
      <c r="F18" s="38"/>
      <c r="G18" s="38"/>
      <c r="H18" s="38"/>
      <c r="I18" s="40"/>
      <c r="J18" s="35">
        <f t="shared" si="0"/>
      </c>
      <c r="K18" s="41"/>
      <c r="L18" s="40"/>
      <c r="M18" s="35">
        <f t="shared" si="1"/>
      </c>
      <c r="N18" s="41"/>
      <c r="O18" s="40"/>
      <c r="P18" s="35">
        <f t="shared" si="2"/>
      </c>
      <c r="Q18" s="41"/>
      <c r="R18" s="104"/>
      <c r="S18" s="5"/>
      <c r="T18" s="96" t="s">
        <v>118</v>
      </c>
      <c r="U18" s="97" t="s">
        <v>132</v>
      </c>
      <c r="V18" s="98"/>
      <c r="W18" s="100" t="s">
        <v>119</v>
      </c>
    </row>
    <row r="19" spans="1:23" ht="15">
      <c r="A19" s="50">
        <v>6</v>
      </c>
      <c r="B19" s="38"/>
      <c r="C19" s="38"/>
      <c r="D19" s="38"/>
      <c r="E19" s="39"/>
      <c r="F19" s="38"/>
      <c r="G19" s="38"/>
      <c r="H19" s="38"/>
      <c r="I19" s="40"/>
      <c r="J19" s="35">
        <f t="shared" si="0"/>
      </c>
      <c r="K19" s="41"/>
      <c r="L19" s="40"/>
      <c r="M19" s="35">
        <f t="shared" si="1"/>
      </c>
      <c r="N19" s="41"/>
      <c r="O19" s="40"/>
      <c r="P19" s="35">
        <f t="shared" si="2"/>
      </c>
      <c r="Q19" s="41"/>
      <c r="R19" s="104"/>
      <c r="S19" s="5"/>
      <c r="T19" s="96" t="s">
        <v>120</v>
      </c>
      <c r="U19" s="97" t="s">
        <v>132</v>
      </c>
      <c r="V19" s="98"/>
      <c r="W19" s="100" t="s">
        <v>121</v>
      </c>
    </row>
    <row r="20" spans="1:23" ht="15">
      <c r="A20" s="50">
        <v>7</v>
      </c>
      <c r="B20" s="43"/>
      <c r="C20" s="43"/>
      <c r="D20" s="43"/>
      <c r="E20" s="44"/>
      <c r="G20" s="38"/>
      <c r="H20" s="43"/>
      <c r="I20" s="40"/>
      <c r="J20" s="35">
        <f t="shared" si="0"/>
      </c>
      <c r="K20" s="41"/>
      <c r="L20" s="40"/>
      <c r="M20" s="35">
        <f t="shared" si="1"/>
      </c>
      <c r="N20" s="41"/>
      <c r="O20" s="40"/>
      <c r="P20" s="35">
        <f t="shared" si="2"/>
      </c>
      <c r="Q20" s="41"/>
      <c r="R20" s="104"/>
      <c r="S20" s="5"/>
      <c r="T20" s="96" t="s">
        <v>122</v>
      </c>
      <c r="U20" s="97"/>
      <c r="V20" s="98" t="s">
        <v>132</v>
      </c>
      <c r="W20" s="99" t="s">
        <v>123</v>
      </c>
    </row>
    <row r="21" spans="1:23" ht="15">
      <c r="A21" s="50">
        <v>8</v>
      </c>
      <c r="B21" s="43"/>
      <c r="C21" s="43"/>
      <c r="D21" s="43"/>
      <c r="E21" s="44"/>
      <c r="F21" s="38"/>
      <c r="G21" s="38"/>
      <c r="H21" s="43"/>
      <c r="I21" s="40"/>
      <c r="J21" s="35">
        <f t="shared" si="0"/>
      </c>
      <c r="K21" s="41"/>
      <c r="L21" s="40"/>
      <c r="M21" s="35">
        <f t="shared" si="1"/>
      </c>
      <c r="N21" s="41"/>
      <c r="O21" s="40"/>
      <c r="P21" s="35">
        <f t="shared" si="2"/>
      </c>
      <c r="Q21" s="41"/>
      <c r="R21" s="104"/>
      <c r="S21" s="5"/>
      <c r="T21" s="82"/>
      <c r="U21" s="83"/>
      <c r="V21" s="84"/>
      <c r="W21" s="85"/>
    </row>
    <row r="22" spans="1:23" ht="12.75">
      <c r="A22" s="50">
        <v>9</v>
      </c>
      <c r="B22" s="43"/>
      <c r="C22" s="43"/>
      <c r="D22" s="43"/>
      <c r="E22" s="44"/>
      <c r="F22" s="38"/>
      <c r="G22" s="38"/>
      <c r="H22" s="43"/>
      <c r="I22" s="42"/>
      <c r="J22" s="35">
        <f t="shared" si="0"/>
      </c>
      <c r="K22" s="41"/>
      <c r="L22" s="42"/>
      <c r="M22" s="35">
        <f t="shared" si="1"/>
      </c>
      <c r="N22" s="41"/>
      <c r="O22" s="42"/>
      <c r="P22" s="35">
        <f t="shared" si="2"/>
      </c>
      <c r="Q22" s="41"/>
      <c r="R22" s="104"/>
      <c r="S22" s="5"/>
      <c r="T22" s="94" t="s">
        <v>144</v>
      </c>
      <c r="U22" s="86"/>
      <c r="V22" s="87"/>
      <c r="W22" s="88"/>
    </row>
    <row r="23" spans="1:23" ht="12.75">
      <c r="A23" s="50">
        <v>10</v>
      </c>
      <c r="B23" s="43"/>
      <c r="C23" s="43"/>
      <c r="D23" s="43"/>
      <c r="E23" s="44"/>
      <c r="F23" s="38"/>
      <c r="G23" s="38"/>
      <c r="H23" s="43"/>
      <c r="I23" s="42"/>
      <c r="J23" s="35">
        <f t="shared" si="0"/>
      </c>
      <c r="K23" s="41"/>
      <c r="L23" s="42"/>
      <c r="M23" s="35">
        <f t="shared" si="1"/>
      </c>
      <c r="N23" s="41"/>
      <c r="O23" s="42"/>
      <c r="P23" s="35">
        <f t="shared" si="2"/>
      </c>
      <c r="Q23" s="41"/>
      <c r="R23" s="104"/>
      <c r="S23" s="5"/>
      <c r="T23" s="60" t="s">
        <v>10</v>
      </c>
      <c r="U23" s="60" t="s">
        <v>130</v>
      </c>
      <c r="V23" s="16" t="s">
        <v>131</v>
      </c>
      <c r="W23" s="17" t="s">
        <v>11</v>
      </c>
    </row>
    <row r="24" spans="1:23" ht="12.75">
      <c r="A24" s="50">
        <v>11</v>
      </c>
      <c r="B24" s="43"/>
      <c r="C24" s="43"/>
      <c r="D24" s="43"/>
      <c r="E24" s="44"/>
      <c r="F24" s="38"/>
      <c r="G24" s="38"/>
      <c r="H24" s="43"/>
      <c r="I24" s="42"/>
      <c r="J24" s="35">
        <f t="shared" si="0"/>
      </c>
      <c r="K24" s="41"/>
      <c r="L24" s="42"/>
      <c r="M24" s="35">
        <f t="shared" si="1"/>
      </c>
      <c r="N24" s="41"/>
      <c r="O24" s="42"/>
      <c r="P24" s="35">
        <f t="shared" si="2"/>
      </c>
      <c r="Q24" s="41"/>
      <c r="R24" s="104"/>
      <c r="S24" s="5"/>
      <c r="T24" s="45" t="s">
        <v>44</v>
      </c>
      <c r="U24" s="61" t="s">
        <v>132</v>
      </c>
      <c r="V24" s="65" t="s">
        <v>132</v>
      </c>
      <c r="W24" s="45" t="s">
        <v>39</v>
      </c>
    </row>
    <row r="25" spans="1:23" ht="12.75">
      <c r="A25" s="50">
        <v>12</v>
      </c>
      <c r="B25" s="43"/>
      <c r="C25" s="43"/>
      <c r="D25" s="43"/>
      <c r="E25" s="44"/>
      <c r="F25" s="38"/>
      <c r="G25" s="38"/>
      <c r="H25" s="43"/>
      <c r="I25" s="42"/>
      <c r="J25" s="35">
        <f t="shared" si="0"/>
      </c>
      <c r="K25" s="41"/>
      <c r="L25" s="42"/>
      <c r="M25" s="35">
        <f t="shared" si="1"/>
      </c>
      <c r="N25" s="41"/>
      <c r="O25" s="42"/>
      <c r="P25" s="35">
        <f t="shared" si="2"/>
      </c>
      <c r="Q25" s="41"/>
      <c r="R25" s="104"/>
      <c r="S25" s="5"/>
      <c r="T25" s="45" t="s">
        <v>147</v>
      </c>
      <c r="U25" s="61" t="s">
        <v>132</v>
      </c>
      <c r="V25" s="65" t="s">
        <v>132</v>
      </c>
      <c r="W25" s="45" t="s">
        <v>148</v>
      </c>
    </row>
    <row r="26" spans="1:23" ht="12.75">
      <c r="A26" s="50">
        <v>13</v>
      </c>
      <c r="B26" s="43"/>
      <c r="C26" s="43"/>
      <c r="D26" s="43"/>
      <c r="E26" s="44"/>
      <c r="F26" s="38"/>
      <c r="G26" s="38"/>
      <c r="H26" s="43"/>
      <c r="I26" s="42"/>
      <c r="J26" s="35">
        <f t="shared" si="0"/>
      </c>
      <c r="K26" s="41"/>
      <c r="L26" s="42"/>
      <c r="M26" s="35">
        <f t="shared" si="1"/>
      </c>
      <c r="N26" s="41"/>
      <c r="O26" s="42"/>
      <c r="P26" s="35">
        <f t="shared" si="2"/>
      </c>
      <c r="Q26" s="41"/>
      <c r="R26" s="104"/>
      <c r="S26" s="5"/>
      <c r="T26" s="45" t="s">
        <v>56</v>
      </c>
      <c r="U26" s="61" t="s">
        <v>132</v>
      </c>
      <c r="V26" s="65"/>
      <c r="W26" s="45" t="s">
        <v>115</v>
      </c>
    </row>
    <row r="27" spans="1:23" ht="12.75">
      <c r="A27" s="50">
        <v>14</v>
      </c>
      <c r="B27" s="43"/>
      <c r="C27" s="43"/>
      <c r="D27" s="43"/>
      <c r="E27" s="44"/>
      <c r="F27" s="38"/>
      <c r="G27" s="38"/>
      <c r="H27" s="43"/>
      <c r="I27" s="42"/>
      <c r="J27" s="35">
        <f t="shared" si="0"/>
      </c>
      <c r="K27" s="41"/>
      <c r="L27" s="42"/>
      <c r="M27" s="35">
        <f t="shared" si="1"/>
      </c>
      <c r="N27" s="41"/>
      <c r="O27" s="42"/>
      <c r="P27" s="35">
        <f t="shared" si="2"/>
      </c>
      <c r="Q27" s="41"/>
      <c r="R27" s="104"/>
      <c r="S27" s="5"/>
      <c r="T27" s="45" t="s">
        <v>57</v>
      </c>
      <c r="U27" s="61"/>
      <c r="V27" s="65" t="s">
        <v>132</v>
      </c>
      <c r="W27" s="73" t="s">
        <v>60</v>
      </c>
    </row>
    <row r="28" spans="1:23" ht="12.75">
      <c r="A28" s="50">
        <v>15</v>
      </c>
      <c r="B28" s="43"/>
      <c r="C28" s="43"/>
      <c r="D28" s="43"/>
      <c r="E28" s="44"/>
      <c r="F28" s="38"/>
      <c r="G28" s="38"/>
      <c r="H28" s="43"/>
      <c r="I28" s="42"/>
      <c r="J28" s="35">
        <f t="shared" si="0"/>
      </c>
      <c r="K28" s="41"/>
      <c r="L28" s="42"/>
      <c r="M28" s="35">
        <f t="shared" si="1"/>
      </c>
      <c r="N28" s="41"/>
      <c r="O28" s="42"/>
      <c r="P28" s="35">
        <f t="shared" si="2"/>
      </c>
      <c r="Q28" s="41"/>
      <c r="R28" s="104"/>
      <c r="S28" s="5"/>
      <c r="T28" s="45" t="s">
        <v>45</v>
      </c>
      <c r="U28" s="61" t="s">
        <v>132</v>
      </c>
      <c r="V28" s="65" t="s">
        <v>132</v>
      </c>
      <c r="W28" s="45" t="s">
        <v>40</v>
      </c>
    </row>
    <row r="29" spans="1:23" ht="12.75">
      <c r="A29" s="50">
        <v>16</v>
      </c>
      <c r="B29" s="43"/>
      <c r="C29" s="43"/>
      <c r="D29" s="43"/>
      <c r="E29" s="44"/>
      <c r="F29" s="38"/>
      <c r="G29" s="38"/>
      <c r="H29" s="43"/>
      <c r="I29" s="42"/>
      <c r="J29" s="35">
        <f t="shared" si="0"/>
      </c>
      <c r="K29" s="41"/>
      <c r="L29" s="42"/>
      <c r="M29" s="35">
        <f t="shared" si="1"/>
      </c>
      <c r="N29" s="41"/>
      <c r="O29" s="42"/>
      <c r="P29" s="35">
        <f t="shared" si="2"/>
      </c>
      <c r="Q29" s="41"/>
      <c r="R29" s="104"/>
      <c r="S29" s="5"/>
      <c r="T29" s="45" t="s">
        <v>46</v>
      </c>
      <c r="U29" s="61" t="s">
        <v>132</v>
      </c>
      <c r="V29" s="65" t="s">
        <v>132</v>
      </c>
      <c r="W29" s="45" t="s">
        <v>41</v>
      </c>
    </row>
    <row r="30" spans="1:23" ht="12.75">
      <c r="A30" s="50">
        <v>17</v>
      </c>
      <c r="B30" s="43"/>
      <c r="C30" s="43"/>
      <c r="D30" s="43"/>
      <c r="E30" s="44"/>
      <c r="F30" s="38"/>
      <c r="G30" s="38"/>
      <c r="H30" s="43"/>
      <c r="I30" s="42"/>
      <c r="J30" s="35">
        <f t="shared" si="0"/>
      </c>
      <c r="K30" s="41"/>
      <c r="L30" s="42"/>
      <c r="M30" s="35">
        <f t="shared" si="1"/>
      </c>
      <c r="N30" s="41"/>
      <c r="O30" s="42"/>
      <c r="P30" s="35">
        <f t="shared" si="2"/>
      </c>
      <c r="Q30" s="41"/>
      <c r="R30" s="104"/>
      <c r="S30" s="5"/>
      <c r="T30" s="45" t="s">
        <v>47</v>
      </c>
      <c r="U30" s="61" t="s">
        <v>132</v>
      </c>
      <c r="V30" s="65"/>
      <c r="W30" s="45" t="s">
        <v>58</v>
      </c>
    </row>
    <row r="31" spans="1:23" ht="12.75">
      <c r="A31" s="50">
        <v>18</v>
      </c>
      <c r="B31" s="43"/>
      <c r="C31" s="43"/>
      <c r="D31" s="43"/>
      <c r="E31" s="44"/>
      <c r="F31" s="38"/>
      <c r="G31" s="38"/>
      <c r="H31" s="43"/>
      <c r="I31" s="42"/>
      <c r="J31" s="35">
        <f t="shared" si="0"/>
      </c>
      <c r="K31" s="41"/>
      <c r="L31" s="42"/>
      <c r="M31" s="35">
        <f t="shared" si="1"/>
      </c>
      <c r="N31" s="41"/>
      <c r="O31" s="42"/>
      <c r="P31" s="35">
        <f t="shared" si="2"/>
      </c>
      <c r="Q31" s="41"/>
      <c r="R31" s="104"/>
      <c r="S31" s="5"/>
      <c r="T31" s="57" t="s">
        <v>117</v>
      </c>
      <c r="U31" s="62"/>
      <c r="V31" s="66" t="s">
        <v>132</v>
      </c>
      <c r="W31" s="74" t="s">
        <v>42</v>
      </c>
    </row>
    <row r="32" spans="1:23" ht="12.75">
      <c r="A32" s="50">
        <v>19</v>
      </c>
      <c r="B32" s="43"/>
      <c r="C32" s="43"/>
      <c r="D32" s="43"/>
      <c r="E32" s="44"/>
      <c r="F32" s="38"/>
      <c r="G32" s="38"/>
      <c r="H32" s="43"/>
      <c r="I32" s="42"/>
      <c r="J32" s="35">
        <f t="shared" si="0"/>
      </c>
      <c r="K32" s="41"/>
      <c r="L32" s="42"/>
      <c r="M32" s="35">
        <f t="shared" si="1"/>
      </c>
      <c r="N32" s="41"/>
      <c r="O32" s="42"/>
      <c r="P32" s="35">
        <f t="shared" si="2"/>
      </c>
      <c r="Q32" s="41"/>
      <c r="R32" s="104"/>
      <c r="S32" s="5"/>
      <c r="T32" s="58" t="s">
        <v>124</v>
      </c>
      <c r="U32" s="63" t="s">
        <v>132</v>
      </c>
      <c r="V32" s="67"/>
      <c r="W32" s="57" t="s">
        <v>125</v>
      </c>
    </row>
    <row r="33" spans="1:23" ht="12.75">
      <c r="A33" s="50">
        <v>20</v>
      </c>
      <c r="B33" s="43"/>
      <c r="C33" s="43"/>
      <c r="D33" s="43"/>
      <c r="E33" s="44"/>
      <c r="F33" s="38"/>
      <c r="G33" s="38"/>
      <c r="H33" s="43"/>
      <c r="I33" s="42"/>
      <c r="J33" s="35">
        <f t="shared" si="0"/>
      </c>
      <c r="K33" s="41"/>
      <c r="L33" s="42"/>
      <c r="M33" s="35">
        <f t="shared" si="1"/>
      </c>
      <c r="N33" s="41"/>
      <c r="O33" s="42"/>
      <c r="P33" s="35">
        <f t="shared" si="2"/>
      </c>
      <c r="Q33" s="41"/>
      <c r="R33" s="104"/>
      <c r="S33" s="5"/>
      <c r="T33" s="59" t="s">
        <v>126</v>
      </c>
      <c r="U33" s="64"/>
      <c r="V33" s="68" t="s">
        <v>132</v>
      </c>
      <c r="W33" s="75" t="s">
        <v>127</v>
      </c>
    </row>
    <row r="34" spans="1:23" ht="12.75">
      <c r="A34" s="50">
        <v>21</v>
      </c>
      <c r="B34" s="43"/>
      <c r="C34" s="43"/>
      <c r="D34" s="43"/>
      <c r="E34" s="44"/>
      <c r="F34" s="38"/>
      <c r="G34" s="38"/>
      <c r="H34" s="43"/>
      <c r="I34" s="42"/>
      <c r="J34" s="35">
        <f t="shared" si="0"/>
      </c>
      <c r="K34" s="41"/>
      <c r="L34" s="42"/>
      <c r="M34" s="35">
        <f t="shared" si="1"/>
      </c>
      <c r="N34" s="41"/>
      <c r="O34" s="42"/>
      <c r="P34" s="35">
        <f t="shared" si="2"/>
      </c>
      <c r="Q34" s="41"/>
      <c r="R34" s="104"/>
      <c r="S34" s="5"/>
      <c r="T34" s="89"/>
      <c r="U34" s="90"/>
      <c r="V34" s="91"/>
      <c r="W34" s="92"/>
    </row>
    <row r="35" spans="1:20" ht="12.75">
      <c r="A35" s="50">
        <v>22</v>
      </c>
      <c r="B35" s="43"/>
      <c r="C35" s="43"/>
      <c r="D35" s="43"/>
      <c r="E35" s="44"/>
      <c r="F35" s="38"/>
      <c r="G35" s="38"/>
      <c r="H35" s="43"/>
      <c r="I35" s="42"/>
      <c r="J35" s="35">
        <f t="shared" si="0"/>
      </c>
      <c r="K35" s="41"/>
      <c r="L35" s="42"/>
      <c r="M35" s="35">
        <f t="shared" si="1"/>
      </c>
      <c r="N35" s="41"/>
      <c r="O35" s="42"/>
      <c r="P35" s="35">
        <f t="shared" si="2"/>
      </c>
      <c r="Q35" s="41"/>
      <c r="R35" s="104"/>
      <c r="S35" s="5"/>
      <c r="T35" s="95" t="s">
        <v>145</v>
      </c>
    </row>
    <row r="36" spans="1:23" ht="12.75">
      <c r="A36" s="50">
        <v>23</v>
      </c>
      <c r="B36" s="43"/>
      <c r="C36" s="43"/>
      <c r="D36" s="43"/>
      <c r="E36" s="44"/>
      <c r="F36" s="38"/>
      <c r="G36" s="38"/>
      <c r="H36" s="43"/>
      <c r="I36" s="42"/>
      <c r="J36" s="35">
        <f t="shared" si="0"/>
      </c>
      <c r="K36" s="41"/>
      <c r="L36" s="42"/>
      <c r="M36" s="35">
        <f t="shared" si="1"/>
      </c>
      <c r="N36" s="41"/>
      <c r="O36" s="42"/>
      <c r="P36" s="35">
        <f t="shared" si="2"/>
      </c>
      <c r="Q36" s="41"/>
      <c r="R36" s="104"/>
      <c r="S36" s="5"/>
      <c r="T36" s="60" t="s">
        <v>10</v>
      </c>
      <c r="U36" s="60" t="s">
        <v>130</v>
      </c>
      <c r="V36" s="16" t="s">
        <v>131</v>
      </c>
      <c r="W36" s="17" t="s">
        <v>11</v>
      </c>
    </row>
    <row r="37" spans="1:23" ht="12.75">
      <c r="A37" s="50">
        <v>24</v>
      </c>
      <c r="B37" s="43"/>
      <c r="C37" s="43"/>
      <c r="D37" s="43"/>
      <c r="E37" s="44"/>
      <c r="F37" s="38"/>
      <c r="G37" s="38"/>
      <c r="H37" s="43"/>
      <c r="I37" s="42"/>
      <c r="J37" s="35">
        <f t="shared" si="0"/>
      </c>
      <c r="K37" s="41"/>
      <c r="L37" s="42"/>
      <c r="M37" s="35">
        <f t="shared" si="1"/>
      </c>
      <c r="N37" s="41"/>
      <c r="O37" s="42"/>
      <c r="P37" s="35">
        <f t="shared" si="2"/>
      </c>
      <c r="Q37" s="41"/>
      <c r="R37" s="104"/>
      <c r="S37" s="5"/>
      <c r="T37" s="79" t="s">
        <v>34</v>
      </c>
      <c r="U37" s="80" t="s">
        <v>132</v>
      </c>
      <c r="V37" s="81" t="s">
        <v>132</v>
      </c>
      <c r="W37" s="79" t="s">
        <v>135</v>
      </c>
    </row>
    <row r="38" spans="1:23" ht="12.75">
      <c r="A38" s="50">
        <v>25</v>
      </c>
      <c r="B38" s="43"/>
      <c r="C38" s="43"/>
      <c r="D38" s="43"/>
      <c r="E38" s="44"/>
      <c r="F38" s="38"/>
      <c r="G38" s="38"/>
      <c r="H38" s="43"/>
      <c r="I38" s="42"/>
      <c r="J38" s="35">
        <f t="shared" si="0"/>
      </c>
      <c r="K38" s="41"/>
      <c r="L38" s="42"/>
      <c r="M38" s="35">
        <f t="shared" si="1"/>
      </c>
      <c r="N38" s="41"/>
      <c r="O38" s="42"/>
      <c r="P38" s="35">
        <f t="shared" si="2"/>
      </c>
      <c r="Q38" s="41"/>
      <c r="R38" s="104"/>
      <c r="S38" s="5"/>
      <c r="T38" s="79" t="s">
        <v>38</v>
      </c>
      <c r="U38" s="80" t="s">
        <v>132</v>
      </c>
      <c r="V38" s="81" t="s">
        <v>132</v>
      </c>
      <c r="W38" s="79" t="s">
        <v>136</v>
      </c>
    </row>
    <row r="39" spans="1:23" ht="12.75">
      <c r="A39" s="50">
        <v>26</v>
      </c>
      <c r="B39" s="43"/>
      <c r="C39" s="43"/>
      <c r="D39" s="43"/>
      <c r="E39" s="44"/>
      <c r="F39" s="38"/>
      <c r="G39" s="38"/>
      <c r="H39" s="43"/>
      <c r="I39" s="42"/>
      <c r="J39" s="35">
        <f t="shared" si="0"/>
      </c>
      <c r="K39" s="41"/>
      <c r="L39" s="42"/>
      <c r="M39" s="35">
        <f t="shared" si="1"/>
      </c>
      <c r="N39" s="41"/>
      <c r="O39" s="42"/>
      <c r="P39" s="35">
        <f t="shared" si="2"/>
      </c>
      <c r="Q39" s="41"/>
      <c r="R39" s="104"/>
      <c r="S39" s="5"/>
      <c r="T39" s="79" t="s">
        <v>20</v>
      </c>
      <c r="U39" s="80" t="s">
        <v>132</v>
      </c>
      <c r="V39" s="81" t="s">
        <v>132</v>
      </c>
      <c r="W39" s="79" t="s">
        <v>138</v>
      </c>
    </row>
    <row r="40" spans="1:23" ht="12.75">
      <c r="A40" s="50">
        <v>27</v>
      </c>
      <c r="B40" s="43"/>
      <c r="C40" s="43"/>
      <c r="D40" s="43"/>
      <c r="E40" s="44"/>
      <c r="F40" s="38"/>
      <c r="G40" s="38"/>
      <c r="H40" s="43"/>
      <c r="I40" s="42"/>
      <c r="J40" s="35">
        <f t="shared" si="0"/>
      </c>
      <c r="K40" s="41"/>
      <c r="L40" s="42"/>
      <c r="M40" s="35">
        <f t="shared" si="1"/>
      </c>
      <c r="N40" s="41"/>
      <c r="O40" s="42"/>
      <c r="P40" s="35">
        <f t="shared" si="2"/>
      </c>
      <c r="Q40" s="41"/>
      <c r="R40" s="104"/>
      <c r="S40" s="5"/>
      <c r="T40" s="79" t="s">
        <v>36</v>
      </c>
      <c r="U40" s="80" t="s">
        <v>132</v>
      </c>
      <c r="V40" s="81" t="s">
        <v>132</v>
      </c>
      <c r="W40" s="79" t="s">
        <v>139</v>
      </c>
    </row>
    <row r="41" spans="1:19" ht="12.75">
      <c r="A41" s="50">
        <v>28</v>
      </c>
      <c r="B41" s="43"/>
      <c r="C41" s="43"/>
      <c r="D41" s="43"/>
      <c r="E41" s="44"/>
      <c r="F41" s="38"/>
      <c r="G41" s="38"/>
      <c r="H41" s="43"/>
      <c r="I41" s="42"/>
      <c r="J41" s="35">
        <f t="shared" si="0"/>
      </c>
      <c r="K41" s="41"/>
      <c r="L41" s="42"/>
      <c r="M41" s="35">
        <f t="shared" si="1"/>
      </c>
      <c r="N41" s="41"/>
      <c r="O41" s="42"/>
      <c r="P41" s="35">
        <f t="shared" si="2"/>
      </c>
      <c r="Q41" s="41"/>
      <c r="R41" s="104"/>
      <c r="S41" s="5"/>
    </row>
    <row r="42" spans="1:19" ht="12.75">
      <c r="A42" s="50">
        <v>29</v>
      </c>
      <c r="B42" s="43"/>
      <c r="C42" s="43"/>
      <c r="D42" s="43"/>
      <c r="E42" s="44"/>
      <c r="F42" s="38"/>
      <c r="G42" s="38"/>
      <c r="H42" s="43"/>
      <c r="I42" s="42"/>
      <c r="J42" s="35">
        <f t="shared" si="0"/>
      </c>
      <c r="K42" s="41"/>
      <c r="L42" s="42"/>
      <c r="M42" s="35">
        <f t="shared" si="1"/>
      </c>
      <c r="N42" s="41"/>
      <c r="O42" s="42"/>
      <c r="P42" s="35">
        <f t="shared" si="2"/>
      </c>
      <c r="Q42" s="41"/>
      <c r="R42" s="104"/>
      <c r="S42" s="5"/>
    </row>
    <row r="43" spans="1:19" ht="12.75">
      <c r="A43" s="50">
        <v>30</v>
      </c>
      <c r="B43" s="43"/>
      <c r="C43" s="43"/>
      <c r="D43" s="43"/>
      <c r="E43" s="44"/>
      <c r="F43" s="38"/>
      <c r="G43" s="38"/>
      <c r="H43" s="43"/>
      <c r="I43" s="42"/>
      <c r="J43" s="35">
        <f t="shared" si="0"/>
      </c>
      <c r="K43" s="41"/>
      <c r="L43" s="42"/>
      <c r="M43" s="35">
        <f t="shared" si="1"/>
      </c>
      <c r="N43" s="41"/>
      <c r="O43" s="42"/>
      <c r="P43" s="35">
        <f t="shared" si="2"/>
      </c>
      <c r="Q43" s="41"/>
      <c r="R43" s="104"/>
      <c r="S43" s="5"/>
    </row>
    <row r="44" spans="1:19" ht="12.75">
      <c r="A44" s="50">
        <v>31</v>
      </c>
      <c r="B44" s="43"/>
      <c r="C44" s="43"/>
      <c r="D44" s="43"/>
      <c r="E44" s="44"/>
      <c r="F44" s="38"/>
      <c r="G44" s="38"/>
      <c r="H44" s="43"/>
      <c r="I44" s="42"/>
      <c r="J44" s="35">
        <f t="shared" si="0"/>
      </c>
      <c r="K44" s="41"/>
      <c r="L44" s="42"/>
      <c r="M44" s="35">
        <f t="shared" si="1"/>
      </c>
      <c r="N44" s="41"/>
      <c r="O44" s="42"/>
      <c r="P44" s="35">
        <f t="shared" si="2"/>
      </c>
      <c r="Q44" s="41"/>
      <c r="R44" s="104"/>
      <c r="S44" s="5"/>
    </row>
    <row r="45" spans="1:19" ht="12.75">
      <c r="A45" s="50">
        <v>32</v>
      </c>
      <c r="B45" s="43"/>
      <c r="C45" s="43"/>
      <c r="D45" s="43"/>
      <c r="E45" s="44"/>
      <c r="F45" s="38"/>
      <c r="G45" s="38"/>
      <c r="H45" s="43"/>
      <c r="I45" s="42"/>
      <c r="J45" s="35">
        <f t="shared" si="0"/>
      </c>
      <c r="K45" s="41"/>
      <c r="L45" s="42"/>
      <c r="M45" s="35">
        <f t="shared" si="1"/>
      </c>
      <c r="N45" s="41"/>
      <c r="O45" s="42"/>
      <c r="P45" s="35">
        <f t="shared" si="2"/>
      </c>
      <c r="Q45" s="41"/>
      <c r="R45" s="104"/>
      <c r="S45" s="5"/>
    </row>
    <row r="46" spans="1:19" ht="12.75">
      <c r="A46" s="50">
        <v>33</v>
      </c>
      <c r="B46" s="43"/>
      <c r="C46" s="43"/>
      <c r="D46" s="43"/>
      <c r="E46" s="44"/>
      <c r="F46" s="38"/>
      <c r="G46" s="38"/>
      <c r="H46" s="43"/>
      <c r="I46" s="42"/>
      <c r="J46" s="35">
        <f aca="true" t="shared" si="3" ref="J46:J77">IF(I46="","",VLOOKUP(I46,T$1:W$65536,4,FALSE))</f>
      </c>
      <c r="K46" s="41"/>
      <c r="L46" s="42"/>
      <c r="M46" s="35">
        <f aca="true" t="shared" si="4" ref="M46:M77">IF(L46="","",VLOOKUP(L46,T$1:W$65536,4,FALSE))</f>
      </c>
      <c r="N46" s="41"/>
      <c r="O46" s="42"/>
      <c r="P46" s="35">
        <f aca="true" t="shared" si="5" ref="P46:P77">IF(O46="","",VLOOKUP(O46,T$1:W$65536,4,FALSE))</f>
      </c>
      <c r="Q46" s="41"/>
      <c r="R46" s="104"/>
      <c r="S46" s="5"/>
    </row>
    <row r="47" spans="1:19" ht="12.75">
      <c r="A47" s="50">
        <v>34</v>
      </c>
      <c r="B47" s="43"/>
      <c r="C47" s="43"/>
      <c r="D47" s="43"/>
      <c r="E47" s="44"/>
      <c r="F47" s="38"/>
      <c r="G47" s="38"/>
      <c r="H47" s="43"/>
      <c r="I47" s="42"/>
      <c r="J47" s="35">
        <f t="shared" si="3"/>
      </c>
      <c r="K47" s="41"/>
      <c r="L47" s="42"/>
      <c r="M47" s="35">
        <f t="shared" si="4"/>
      </c>
      <c r="N47" s="41"/>
      <c r="O47" s="42"/>
      <c r="P47" s="35">
        <f t="shared" si="5"/>
      </c>
      <c r="Q47" s="41"/>
      <c r="R47" s="104"/>
      <c r="S47" s="5"/>
    </row>
    <row r="48" spans="1:19" ht="12.75">
      <c r="A48" s="50">
        <v>35</v>
      </c>
      <c r="B48" s="43"/>
      <c r="C48" s="43"/>
      <c r="D48" s="43"/>
      <c r="E48" s="44"/>
      <c r="F48" s="38"/>
      <c r="G48" s="38"/>
      <c r="H48" s="43"/>
      <c r="I48" s="42"/>
      <c r="J48" s="35">
        <f t="shared" si="3"/>
      </c>
      <c r="K48" s="41"/>
      <c r="L48" s="42"/>
      <c r="M48" s="35">
        <f t="shared" si="4"/>
      </c>
      <c r="N48" s="41"/>
      <c r="O48" s="42"/>
      <c r="P48" s="35">
        <f t="shared" si="5"/>
      </c>
      <c r="Q48" s="41"/>
      <c r="R48" s="104"/>
      <c r="S48" s="5"/>
    </row>
    <row r="49" spans="1:19" ht="12.75">
      <c r="A49" s="50">
        <v>36</v>
      </c>
      <c r="B49" s="43"/>
      <c r="C49" s="43"/>
      <c r="D49" s="43"/>
      <c r="E49" s="44"/>
      <c r="F49" s="38"/>
      <c r="G49" s="38"/>
      <c r="H49" s="43"/>
      <c r="I49" s="42"/>
      <c r="J49" s="35">
        <f t="shared" si="3"/>
      </c>
      <c r="K49" s="41"/>
      <c r="L49" s="42"/>
      <c r="M49" s="35">
        <f t="shared" si="4"/>
      </c>
      <c r="N49" s="41"/>
      <c r="O49" s="42"/>
      <c r="P49" s="35">
        <f t="shared" si="5"/>
      </c>
      <c r="Q49" s="41"/>
      <c r="R49" s="104"/>
      <c r="S49" s="5"/>
    </row>
    <row r="50" spans="1:19" ht="12.75">
      <c r="A50" s="50">
        <v>37</v>
      </c>
      <c r="B50" s="43"/>
      <c r="C50" s="43"/>
      <c r="D50" s="43"/>
      <c r="E50" s="44"/>
      <c r="F50" s="38"/>
      <c r="G50" s="38"/>
      <c r="H50" s="43"/>
      <c r="I50" s="42"/>
      <c r="J50" s="35">
        <f t="shared" si="3"/>
      </c>
      <c r="K50" s="41"/>
      <c r="L50" s="42"/>
      <c r="M50" s="35">
        <f t="shared" si="4"/>
      </c>
      <c r="N50" s="41"/>
      <c r="O50" s="42"/>
      <c r="P50" s="35">
        <f t="shared" si="5"/>
      </c>
      <c r="Q50" s="41"/>
      <c r="R50" s="104"/>
      <c r="S50" s="5"/>
    </row>
    <row r="51" spans="1:19" ht="12.75">
      <c r="A51" s="50">
        <v>38</v>
      </c>
      <c r="B51" s="43"/>
      <c r="C51" s="43"/>
      <c r="D51" s="43"/>
      <c r="E51" s="44"/>
      <c r="F51" s="38"/>
      <c r="G51" s="38"/>
      <c r="H51" s="43"/>
      <c r="I51" s="42"/>
      <c r="J51" s="35">
        <f t="shared" si="3"/>
      </c>
      <c r="K51" s="41"/>
      <c r="L51" s="42"/>
      <c r="M51" s="35">
        <f t="shared" si="4"/>
      </c>
      <c r="N51" s="41"/>
      <c r="O51" s="42"/>
      <c r="P51" s="35">
        <f t="shared" si="5"/>
      </c>
      <c r="Q51" s="41"/>
      <c r="R51" s="104"/>
      <c r="S51" s="5"/>
    </row>
    <row r="52" spans="1:19" ht="12.75">
      <c r="A52" s="50">
        <v>39</v>
      </c>
      <c r="B52" s="43"/>
      <c r="C52" s="43"/>
      <c r="D52" s="43"/>
      <c r="E52" s="44"/>
      <c r="F52" s="38"/>
      <c r="G52" s="38"/>
      <c r="H52" s="43"/>
      <c r="I52" s="42"/>
      <c r="J52" s="35">
        <f t="shared" si="3"/>
      </c>
      <c r="K52" s="41"/>
      <c r="L52" s="42"/>
      <c r="M52" s="35">
        <f t="shared" si="4"/>
      </c>
      <c r="N52" s="41"/>
      <c r="O52" s="42"/>
      <c r="P52" s="35">
        <f t="shared" si="5"/>
      </c>
      <c r="Q52" s="41"/>
      <c r="R52" s="105"/>
      <c r="S52" s="5"/>
    </row>
    <row r="53" spans="1:19" ht="12.75">
      <c r="A53" s="50">
        <v>40</v>
      </c>
      <c r="B53" s="43"/>
      <c r="C53" s="43"/>
      <c r="D53" s="43"/>
      <c r="E53" s="44"/>
      <c r="F53" s="38"/>
      <c r="G53" s="38"/>
      <c r="H53" s="43"/>
      <c r="I53" s="42"/>
      <c r="J53" s="35">
        <f t="shared" si="3"/>
      </c>
      <c r="K53" s="41"/>
      <c r="L53" s="42"/>
      <c r="M53" s="35">
        <f t="shared" si="4"/>
      </c>
      <c r="N53" s="41"/>
      <c r="O53" s="42"/>
      <c r="P53" s="35">
        <f t="shared" si="5"/>
      </c>
      <c r="Q53" s="41"/>
      <c r="R53" s="104"/>
      <c r="S53" s="5"/>
    </row>
    <row r="54" spans="1:19" ht="12.75">
      <c r="A54" s="50">
        <v>41</v>
      </c>
      <c r="B54" s="43"/>
      <c r="C54" s="43"/>
      <c r="D54" s="43"/>
      <c r="E54" s="44"/>
      <c r="F54" s="38"/>
      <c r="G54" s="38"/>
      <c r="H54" s="43"/>
      <c r="I54" s="42"/>
      <c r="J54" s="35">
        <f t="shared" si="3"/>
      </c>
      <c r="K54" s="41"/>
      <c r="L54" s="42"/>
      <c r="M54" s="35">
        <f t="shared" si="4"/>
      </c>
      <c r="N54" s="41"/>
      <c r="O54" s="42"/>
      <c r="P54" s="35">
        <f t="shared" si="5"/>
      </c>
      <c r="Q54" s="41"/>
      <c r="R54" s="104"/>
      <c r="S54" s="5"/>
    </row>
    <row r="55" spans="1:19" ht="12.75">
      <c r="A55" s="50">
        <v>42</v>
      </c>
      <c r="B55" s="43"/>
      <c r="C55" s="43"/>
      <c r="D55" s="43"/>
      <c r="E55" s="44"/>
      <c r="F55" s="38"/>
      <c r="G55" s="38"/>
      <c r="H55" s="43"/>
      <c r="I55" s="42"/>
      <c r="J55" s="35">
        <f t="shared" si="3"/>
      </c>
      <c r="K55" s="41"/>
      <c r="L55" s="42"/>
      <c r="M55" s="35">
        <f t="shared" si="4"/>
      </c>
      <c r="N55" s="41"/>
      <c r="O55" s="42"/>
      <c r="P55" s="35">
        <f t="shared" si="5"/>
      </c>
      <c r="Q55" s="41"/>
      <c r="R55" s="104"/>
      <c r="S55" s="5"/>
    </row>
    <row r="56" spans="1:19" ht="12.75">
      <c r="A56" s="50">
        <v>43</v>
      </c>
      <c r="B56" s="43"/>
      <c r="C56" s="43"/>
      <c r="D56" s="43"/>
      <c r="E56" s="44"/>
      <c r="F56" s="38"/>
      <c r="G56" s="38"/>
      <c r="H56" s="43"/>
      <c r="I56" s="42"/>
      <c r="J56" s="35">
        <f t="shared" si="3"/>
      </c>
      <c r="K56" s="41"/>
      <c r="L56" s="42"/>
      <c r="M56" s="35">
        <f t="shared" si="4"/>
      </c>
      <c r="N56" s="41"/>
      <c r="O56" s="42"/>
      <c r="P56" s="35">
        <f t="shared" si="5"/>
      </c>
      <c r="Q56" s="41"/>
      <c r="R56" s="104"/>
      <c r="S56" s="5"/>
    </row>
    <row r="57" spans="1:19" ht="12.75">
      <c r="A57" s="50">
        <v>44</v>
      </c>
      <c r="B57" s="43"/>
      <c r="C57" s="43"/>
      <c r="D57" s="43"/>
      <c r="E57" s="44"/>
      <c r="F57" s="38"/>
      <c r="G57" s="38"/>
      <c r="H57" s="43"/>
      <c r="I57" s="42"/>
      <c r="J57" s="35">
        <f t="shared" si="3"/>
      </c>
      <c r="K57" s="41"/>
      <c r="L57" s="42"/>
      <c r="M57" s="35">
        <f t="shared" si="4"/>
      </c>
      <c r="N57" s="41"/>
      <c r="O57" s="42"/>
      <c r="P57" s="35">
        <f t="shared" si="5"/>
      </c>
      <c r="Q57" s="41"/>
      <c r="R57" s="104"/>
      <c r="S57" s="5"/>
    </row>
    <row r="58" spans="1:19" ht="12.75">
      <c r="A58" s="50">
        <v>45</v>
      </c>
      <c r="B58" s="43"/>
      <c r="C58" s="43"/>
      <c r="D58" s="43"/>
      <c r="E58" s="44"/>
      <c r="F58" s="38"/>
      <c r="G58" s="38"/>
      <c r="H58" s="43"/>
      <c r="I58" s="42"/>
      <c r="J58" s="35">
        <f t="shared" si="3"/>
      </c>
      <c r="K58" s="41"/>
      <c r="L58" s="42"/>
      <c r="M58" s="35">
        <f t="shared" si="4"/>
      </c>
      <c r="N58" s="41"/>
      <c r="O58" s="42"/>
      <c r="P58" s="35">
        <f t="shared" si="5"/>
      </c>
      <c r="Q58" s="41"/>
      <c r="R58" s="104"/>
      <c r="S58" s="5"/>
    </row>
    <row r="59" spans="1:19" ht="12.75">
      <c r="A59" s="50">
        <v>46</v>
      </c>
      <c r="B59" s="43"/>
      <c r="C59" s="43"/>
      <c r="D59" s="43"/>
      <c r="E59" s="44"/>
      <c r="F59" s="38"/>
      <c r="G59" s="38"/>
      <c r="H59" s="43"/>
      <c r="I59" s="42"/>
      <c r="J59" s="35">
        <f t="shared" si="3"/>
      </c>
      <c r="K59" s="41"/>
      <c r="L59" s="42"/>
      <c r="M59" s="35">
        <f t="shared" si="4"/>
      </c>
      <c r="N59" s="41"/>
      <c r="O59" s="42"/>
      <c r="P59" s="35">
        <f t="shared" si="5"/>
      </c>
      <c r="Q59" s="41"/>
      <c r="R59" s="104"/>
      <c r="S59" s="5"/>
    </row>
    <row r="60" spans="1:19" ht="12.75">
      <c r="A60" s="50">
        <v>47</v>
      </c>
      <c r="B60" s="43"/>
      <c r="C60" s="43"/>
      <c r="D60" s="43"/>
      <c r="E60" s="44"/>
      <c r="F60" s="38"/>
      <c r="G60" s="38"/>
      <c r="H60" s="43"/>
      <c r="I60" s="42"/>
      <c r="J60" s="35">
        <f t="shared" si="3"/>
      </c>
      <c r="K60" s="41"/>
      <c r="L60" s="42"/>
      <c r="M60" s="35">
        <f t="shared" si="4"/>
      </c>
      <c r="N60" s="41"/>
      <c r="O60" s="42"/>
      <c r="P60" s="35">
        <f t="shared" si="5"/>
      </c>
      <c r="Q60" s="41"/>
      <c r="R60" s="104"/>
      <c r="S60" s="5"/>
    </row>
    <row r="61" spans="1:19" ht="12.75">
      <c r="A61" s="50">
        <v>48</v>
      </c>
      <c r="B61" s="43"/>
      <c r="C61" s="43"/>
      <c r="D61" s="43"/>
      <c r="E61" s="44"/>
      <c r="F61" s="38"/>
      <c r="G61" s="38"/>
      <c r="H61" s="43"/>
      <c r="I61" s="42"/>
      <c r="J61" s="35">
        <f t="shared" si="3"/>
      </c>
      <c r="K61" s="41"/>
      <c r="L61" s="42"/>
      <c r="M61" s="35">
        <f t="shared" si="4"/>
      </c>
      <c r="N61" s="41"/>
      <c r="O61" s="42"/>
      <c r="P61" s="35">
        <f t="shared" si="5"/>
      </c>
      <c r="Q61" s="41"/>
      <c r="R61" s="104"/>
      <c r="S61" s="5"/>
    </row>
    <row r="62" spans="1:19" ht="12.75">
      <c r="A62" s="50">
        <v>49</v>
      </c>
      <c r="B62" s="43"/>
      <c r="C62" s="43"/>
      <c r="D62" s="43"/>
      <c r="E62" s="44"/>
      <c r="F62" s="38"/>
      <c r="G62" s="38"/>
      <c r="H62" s="43"/>
      <c r="I62" s="42"/>
      <c r="J62" s="35">
        <f t="shared" si="3"/>
      </c>
      <c r="K62" s="41"/>
      <c r="L62" s="42"/>
      <c r="M62" s="35">
        <f t="shared" si="4"/>
      </c>
      <c r="N62" s="41"/>
      <c r="O62" s="42"/>
      <c r="P62" s="35">
        <f t="shared" si="5"/>
      </c>
      <c r="Q62" s="41"/>
      <c r="R62" s="104"/>
      <c r="S62" s="5"/>
    </row>
    <row r="63" spans="1:19" ht="12.75">
      <c r="A63" s="50">
        <v>50</v>
      </c>
      <c r="B63" s="43"/>
      <c r="C63" s="43"/>
      <c r="D63" s="43"/>
      <c r="E63" s="44"/>
      <c r="F63" s="38"/>
      <c r="G63" s="38"/>
      <c r="H63" s="43"/>
      <c r="I63" s="42"/>
      <c r="J63" s="35">
        <f t="shared" si="3"/>
      </c>
      <c r="K63" s="41"/>
      <c r="L63" s="42"/>
      <c r="M63" s="35">
        <f t="shared" si="4"/>
      </c>
      <c r="N63" s="41"/>
      <c r="O63" s="42"/>
      <c r="P63" s="35">
        <f t="shared" si="5"/>
      </c>
      <c r="Q63" s="41"/>
      <c r="R63" s="104"/>
      <c r="S63" s="5"/>
    </row>
    <row r="64" ht="5.25" customHeight="1"/>
  </sheetData>
  <sheetProtection/>
  <mergeCells count="20">
    <mergeCell ref="M4:O4"/>
    <mergeCell ref="P4:R4"/>
    <mergeCell ref="O10:Q10"/>
    <mergeCell ref="O1:R1"/>
    <mergeCell ref="C2:F2"/>
    <mergeCell ref="I2:K2"/>
    <mergeCell ref="C3:F3"/>
    <mergeCell ref="J9:K9"/>
    <mergeCell ref="I10:K10"/>
    <mergeCell ref="L10:N10"/>
    <mergeCell ref="M7:O7"/>
    <mergeCell ref="P7:R7"/>
    <mergeCell ref="M8:O8"/>
    <mergeCell ref="P8:R8"/>
    <mergeCell ref="N2:P2"/>
    <mergeCell ref="N3:P3"/>
    <mergeCell ref="P5:R5"/>
    <mergeCell ref="P6:R6"/>
    <mergeCell ref="M5:O5"/>
    <mergeCell ref="M6:O6"/>
  </mergeCells>
  <dataValidations count="12">
    <dataValidation allowBlank="1" showInputMessage="1" showErrorMessage="1" imeMode="off" sqref="H2:H3 L2:M3 B1:K1 T28:W31 J13:K13 C4:E8 G4:K8 B10:I13 S11:S54 O10:O12 C9:J9 O1 S1:V1 M13:R13 H14:H65536 O9:R9 T36:W40 T10:W25 P4:R8 O5:O8 N5:N9 L4:L13 S4:V9 B4:B9 Q2:V2 Q3:V3"/>
    <dataValidation operator="equal" allowBlank="1" showInputMessage="1" showErrorMessage="1" promptTitle="入力は半角英数" prompt="6桁の所属コードを入力&#10;不明な場合は所属名の略称を入力する事" errorTitle="学校の入力エラー" error="学校コードは６桁です。" imeMode="off" sqref="G14:G63"/>
    <dataValidation type="textLength" operator="equal" allowBlank="1" showInputMessage="1" showErrorMessage="1" promptTitle="入力は半角英数" prompt="男子=1&#10;女子=2" errorTitle="性別の入力エラー" error="性別は１桁です。" imeMode="off" sqref="E14:E63">
      <formula1>1</formula1>
    </dataValidation>
    <dataValidation allowBlank="1" showInputMessage="1" showErrorMessage="1" promptTitle="入力は半角カタカナ" prompt="姓と名の間に半角スペースを入れる事" imeMode="halfKatakana" sqref="B14:B63"/>
    <dataValidation allowBlank="1" showInputMessage="1" showErrorMessage="1" imeMode="on" sqref="M11:M12 J11:J12 P11:R12"/>
    <dataValidation allowBlank="1" showInputMessage="1" showErrorMessage="1" imeMode="hiragana" sqref="N2:N3 I2:K3 C2:C3 D2:F2"/>
    <dataValidation allowBlank="1" showInputMessage="1" showErrorMessage="1" prompt="姓の名の間に全角スペースを入れる事" imeMode="hiragana" sqref="C14:C63"/>
    <dataValidation allowBlank="1" showInputMessage="1" showErrorMessage="1" prompt="入力は半角英数" imeMode="hiragana" sqref="D14:D63"/>
    <dataValidation type="textLength" operator="equal" allowBlank="1" showInputMessage="1" showErrorMessage="1" promptTitle="入力は半角英数" prompt="陸連登録の県コードを入力&#10;不明な場合は県コード表を参照する事" errorTitle="県コードの入力エラー" error="県コードは半角英数2桁です。" imeMode="off" sqref="F14:F63">
      <formula1>2</formula1>
    </dataValidation>
    <dataValidation type="textLength" operator="equal" allowBlank="1" showInputMessage="1" showErrorMessage="1" promptTitle="入力は半角英数" prompt="5桁の種目コードを入力&#10;右側の表を参照の事" errorTitle="種目コード入力のエラー" error="種目コードは５桁です。&#10;（例）　00200" imeMode="off" sqref="I14:I63 L14:L63 O14:O63">
      <formula1>5</formula1>
    </dataValidation>
    <dataValidation allowBlank="1" showInputMessage="1" showErrorMessage="1" promptTitle="自動入力" prompt="入力は不要です" imeMode="on" sqref="J14:J63 M14:M63 P14:R63"/>
    <dataValidation type="textLength" allowBlank="1" showInputMessage="1" showErrorMessage="1" promptTitle="入力は半角英数" prompt="トラック競技は7桁&#10;例:11秒73の場合&#10;　　「0001173」&#10;&#10;フィールド競技は5桁&#10;例:12m45の場合&#10;　　「01245」" errorTitle="記録の入力エラー" error="トラック種目の記録は７桁、&#10;フィールド種目の記録は５桁です。" imeMode="off" sqref="K14:K63 N14:N63 Q14:Q63">
      <formula1>5</formula1>
      <formula2>7</formula2>
    </dataValidation>
  </dataValidations>
  <printOptions/>
  <pageMargins left="0.2362204724409449" right="0.2362204724409449" top="0.1968503937007874" bottom="0.1968503937007874" header="0" footer="0"/>
  <pageSetup fitToHeight="1" fitToWidth="1" horizontalDpi="600" verticalDpi="600" orientation="landscape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1.00390625" style="0" bestFit="1" customWidth="1"/>
  </cols>
  <sheetData>
    <row r="1" spans="1:2" ht="12.75">
      <c r="A1" s="56" t="s">
        <v>63</v>
      </c>
      <c r="B1" s="56" t="s">
        <v>64</v>
      </c>
    </row>
    <row r="2" spans="1:2" ht="12.75">
      <c r="A2" s="56" t="s">
        <v>65</v>
      </c>
      <c r="B2" s="56">
        <v>1</v>
      </c>
    </row>
    <row r="3" spans="1:2" ht="12.75">
      <c r="A3" s="56" t="s">
        <v>66</v>
      </c>
      <c r="B3" s="56">
        <v>2</v>
      </c>
    </row>
    <row r="4" spans="1:2" ht="12.75">
      <c r="A4" s="56" t="s">
        <v>67</v>
      </c>
      <c r="B4" s="56">
        <v>3</v>
      </c>
    </row>
    <row r="5" spans="1:2" ht="12.75">
      <c r="A5" s="56" t="s">
        <v>68</v>
      </c>
      <c r="B5" s="56">
        <v>4</v>
      </c>
    </row>
    <row r="6" spans="1:2" ht="12.75">
      <c r="A6" s="56" t="s">
        <v>69</v>
      </c>
      <c r="B6" s="56">
        <v>5</v>
      </c>
    </row>
    <row r="7" spans="1:2" ht="12.75">
      <c r="A7" s="56" t="s">
        <v>70</v>
      </c>
      <c r="B7" s="56">
        <v>6</v>
      </c>
    </row>
    <row r="8" spans="1:2" ht="12.75">
      <c r="A8" s="56" t="s">
        <v>71</v>
      </c>
      <c r="B8" s="56">
        <v>7</v>
      </c>
    </row>
    <row r="9" spans="1:2" ht="12.75">
      <c r="A9" s="56" t="s">
        <v>72</v>
      </c>
      <c r="B9" s="56">
        <v>8</v>
      </c>
    </row>
    <row r="10" spans="1:2" ht="12.75">
      <c r="A10" s="56" t="s">
        <v>73</v>
      </c>
      <c r="B10" s="56">
        <v>9</v>
      </c>
    </row>
    <row r="11" spans="1:2" ht="12.75">
      <c r="A11" s="56" t="s">
        <v>74</v>
      </c>
      <c r="B11" s="56">
        <v>10</v>
      </c>
    </row>
    <row r="12" spans="1:2" ht="12.75">
      <c r="A12" s="56" t="s">
        <v>75</v>
      </c>
      <c r="B12" s="56">
        <v>11</v>
      </c>
    </row>
    <row r="13" spans="1:2" ht="12.75">
      <c r="A13" s="56" t="s">
        <v>76</v>
      </c>
      <c r="B13" s="56">
        <v>12</v>
      </c>
    </row>
    <row r="14" spans="1:2" ht="12.75">
      <c r="A14" s="56" t="s">
        <v>77</v>
      </c>
      <c r="B14" s="56">
        <v>13</v>
      </c>
    </row>
    <row r="15" spans="1:2" ht="12.75">
      <c r="A15" s="56" t="s">
        <v>78</v>
      </c>
      <c r="B15" s="56">
        <v>14</v>
      </c>
    </row>
    <row r="16" spans="1:2" ht="12.75">
      <c r="A16" s="56" t="s">
        <v>79</v>
      </c>
      <c r="B16" s="56">
        <v>15</v>
      </c>
    </row>
    <row r="17" spans="1:2" ht="12.75">
      <c r="A17" s="56" t="s">
        <v>80</v>
      </c>
      <c r="B17" s="56">
        <v>16</v>
      </c>
    </row>
    <row r="18" spans="1:2" ht="12.75">
      <c r="A18" s="56" t="s">
        <v>81</v>
      </c>
      <c r="B18" s="56">
        <v>17</v>
      </c>
    </row>
    <row r="19" spans="1:2" ht="12.75">
      <c r="A19" s="56" t="s">
        <v>82</v>
      </c>
      <c r="B19" s="56">
        <v>18</v>
      </c>
    </row>
    <row r="20" spans="1:2" ht="12.75">
      <c r="A20" s="56" t="s">
        <v>83</v>
      </c>
      <c r="B20" s="56">
        <v>19</v>
      </c>
    </row>
    <row r="21" spans="1:2" ht="12.75">
      <c r="A21" s="56" t="s">
        <v>84</v>
      </c>
      <c r="B21" s="56">
        <v>20</v>
      </c>
    </row>
    <row r="22" spans="1:2" ht="12.75">
      <c r="A22" s="56" t="s">
        <v>85</v>
      </c>
      <c r="B22" s="56">
        <v>21</v>
      </c>
    </row>
    <row r="23" spans="1:2" ht="12.75">
      <c r="A23" s="56" t="s">
        <v>86</v>
      </c>
      <c r="B23" s="56">
        <v>22</v>
      </c>
    </row>
    <row r="24" spans="1:2" ht="12.75">
      <c r="A24" s="56" t="s">
        <v>87</v>
      </c>
      <c r="B24" s="56">
        <v>23</v>
      </c>
    </row>
    <row r="25" spans="1:2" ht="12.75">
      <c r="A25" s="56" t="s">
        <v>88</v>
      </c>
      <c r="B25" s="56">
        <v>24</v>
      </c>
    </row>
    <row r="26" spans="1:2" ht="12.75">
      <c r="A26" s="56" t="s">
        <v>89</v>
      </c>
      <c r="B26" s="56">
        <v>25</v>
      </c>
    </row>
    <row r="27" spans="1:2" ht="12.75">
      <c r="A27" s="56" t="s">
        <v>90</v>
      </c>
      <c r="B27" s="56">
        <v>26</v>
      </c>
    </row>
    <row r="28" spans="1:2" ht="12.75">
      <c r="A28" s="56" t="s">
        <v>91</v>
      </c>
      <c r="B28" s="56">
        <v>27</v>
      </c>
    </row>
    <row r="29" spans="1:2" ht="12.75">
      <c r="A29" s="56" t="s">
        <v>92</v>
      </c>
      <c r="B29" s="56">
        <v>28</v>
      </c>
    </row>
    <row r="30" spans="1:2" ht="12.75">
      <c r="A30" s="56" t="s">
        <v>93</v>
      </c>
      <c r="B30" s="56">
        <v>29</v>
      </c>
    </row>
    <row r="31" spans="1:2" ht="12.75">
      <c r="A31" s="56" t="s">
        <v>94</v>
      </c>
      <c r="B31" s="56">
        <v>30</v>
      </c>
    </row>
    <row r="32" spans="1:2" ht="12.75">
      <c r="A32" s="56" t="s">
        <v>95</v>
      </c>
      <c r="B32" s="56">
        <v>31</v>
      </c>
    </row>
    <row r="33" spans="1:2" ht="12.75">
      <c r="A33" s="56" t="s">
        <v>96</v>
      </c>
      <c r="B33" s="56">
        <v>32</v>
      </c>
    </row>
    <row r="34" spans="1:2" ht="12.75">
      <c r="A34" s="56" t="s">
        <v>97</v>
      </c>
      <c r="B34" s="56">
        <v>33</v>
      </c>
    </row>
    <row r="35" spans="1:2" ht="12.75">
      <c r="A35" s="56" t="s">
        <v>98</v>
      </c>
      <c r="B35" s="56">
        <v>34</v>
      </c>
    </row>
    <row r="36" spans="1:2" ht="12.75">
      <c r="A36" s="56" t="s">
        <v>99</v>
      </c>
      <c r="B36" s="56">
        <v>35</v>
      </c>
    </row>
    <row r="37" spans="1:2" ht="12.75">
      <c r="A37" s="56" t="s">
        <v>100</v>
      </c>
      <c r="B37" s="56">
        <v>36</v>
      </c>
    </row>
    <row r="38" spans="1:2" ht="12.75">
      <c r="A38" s="56" t="s">
        <v>101</v>
      </c>
      <c r="B38" s="56">
        <v>37</v>
      </c>
    </row>
    <row r="39" spans="1:2" ht="12.75">
      <c r="A39" s="56" t="s">
        <v>102</v>
      </c>
      <c r="B39" s="56">
        <v>38</v>
      </c>
    </row>
    <row r="40" spans="1:2" ht="12.75">
      <c r="A40" s="56" t="s">
        <v>103</v>
      </c>
      <c r="B40" s="56">
        <v>39</v>
      </c>
    </row>
    <row r="41" spans="1:2" ht="12.75">
      <c r="A41" s="56" t="s">
        <v>104</v>
      </c>
      <c r="B41" s="56">
        <v>40</v>
      </c>
    </row>
    <row r="42" spans="1:2" ht="12.75">
      <c r="A42" s="56" t="s">
        <v>105</v>
      </c>
      <c r="B42" s="56">
        <v>41</v>
      </c>
    </row>
    <row r="43" spans="1:2" ht="12.75">
      <c r="A43" s="56" t="s">
        <v>106</v>
      </c>
      <c r="B43" s="56">
        <v>42</v>
      </c>
    </row>
    <row r="44" spans="1:2" ht="12.75">
      <c r="A44" s="56" t="s">
        <v>107</v>
      </c>
      <c r="B44" s="56">
        <v>43</v>
      </c>
    </row>
    <row r="45" spans="1:2" ht="12.75">
      <c r="A45" s="56" t="s">
        <v>108</v>
      </c>
      <c r="B45" s="56">
        <v>44</v>
      </c>
    </row>
    <row r="46" spans="1:2" ht="12.75">
      <c r="A46" s="56" t="s">
        <v>109</v>
      </c>
      <c r="B46" s="56">
        <v>45</v>
      </c>
    </row>
    <row r="47" spans="1:2" ht="12.75">
      <c r="A47" s="56" t="s">
        <v>110</v>
      </c>
      <c r="B47" s="56">
        <v>46</v>
      </c>
    </row>
    <row r="48" spans="1:2" ht="12.75">
      <c r="A48" s="56" t="s">
        <v>111</v>
      </c>
      <c r="B48" s="56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nogami</dc:creator>
  <cp:keywords/>
  <dc:description/>
  <cp:lastModifiedBy>野上富久男</cp:lastModifiedBy>
  <cp:lastPrinted>2023-02-16T22:31:07Z</cp:lastPrinted>
  <dcterms:created xsi:type="dcterms:W3CDTF">2014-05-11T22:35:07Z</dcterms:created>
  <dcterms:modified xsi:type="dcterms:W3CDTF">2023-03-09T11:55:12Z</dcterms:modified>
  <cp:category/>
  <cp:version/>
  <cp:contentType/>
  <cp:contentStatus/>
</cp:coreProperties>
</file>