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d84cc267464d50/ドキュメント/倉敷市陸協/2022年度(令和4年度)/20220731倉敷市選手権/"/>
    </mc:Choice>
  </mc:AlternateContent>
  <xr:revisionPtr revIDLastSave="13" documentId="13_ncr:1_{16A6A9B0-31FD-4471-8361-402DB9066222}" xr6:coauthVersionLast="47" xr6:coauthVersionMax="47" xr10:uidLastSave="{4737D184-CB76-4F9B-A86A-534E940D0587}"/>
  <bookViews>
    <workbookView xWindow="-120" yWindow="-120" windowWidth="20730" windowHeight="11160" xr2:uid="{00000000-000D-0000-FFFF-FFFF00000000}"/>
  </bookViews>
  <sheets>
    <sheet name="ｴﾝﾄﾘｰｼｰﾄ" sheetId="1" r:id="rId1"/>
    <sheet name="県コード表" sheetId="5" r:id="rId2"/>
  </sheets>
  <definedNames>
    <definedName name="_xlnm.Print_Area" localSheetId="0">ｴﾝﾄﾘｰｼｰﾄ!$A$1:$R$68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L7" i="1" l="1"/>
  <c r="L6" i="1"/>
  <c r="L5" i="1"/>
  <c r="L4" i="1"/>
  <c r="K8" i="1" s="1"/>
  <c r="G5" i="1"/>
  <c r="G4" i="1"/>
  <c r="J20" i="1"/>
  <c r="P14" i="1"/>
  <c r="M14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M17" i="1"/>
  <c r="J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  <author>at33101-caf</author>
  </authors>
  <commentList>
    <comment ref="K4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5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6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K7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参加種目数を入力してください</t>
        </r>
      </text>
    </comment>
    <comment ref="D14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H14" authorId="1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14" authorId="1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14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L14" authorId="1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14" authorId="1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14" authorId="1" shapeId="0" xr:uid="{00000000-0006-0000-0100-00000B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Q14" authorId="1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A16" authorId="0" shapeId="0" xr:uid="{00000000-0006-0000-01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DBコードは入力不要</t>
        </r>
      </text>
    </comment>
    <comment ref="B16" authorId="0" shapeId="0" xr:uid="{00000000-0006-0000-01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半角カタカナで姓と名の間に半角スペースを入れる事</t>
        </r>
      </text>
    </comment>
    <comment ref="C16" authorId="0" shapeId="0" xr:uid="{00000000-0006-0000-0100-00000F000000}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姓と名の間に全角スペースを入れる事</t>
        </r>
      </text>
    </comment>
    <comment ref="E16" authorId="1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H16" authorId="1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16" authorId="1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16" authorId="1" shapeId="0" xr:uid="{00000000-0006-0000-0100-000013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L16" authorId="1" shapeId="0" xr:uid="{00000000-0006-0000-0100-000014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16" authorId="1" shapeId="0" xr:uid="{00000000-0006-0000-0100-000015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16" authorId="1" shapeId="0" xr:uid="{00000000-0006-0000-0100-000016000000}">
      <text>
        <r>
          <rPr>
            <sz val="11"/>
            <color indexed="81"/>
            <rFont val="ＭＳ Ｐゴシック"/>
            <family val="3"/>
            <charset val="128"/>
          </rPr>
          <t>右側の表を参照のこと</t>
        </r>
      </text>
    </comment>
    <comment ref="Q16" authorId="1" shapeId="0" xr:uid="{00000000-0006-0000-0100-000017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<sst xmlns="http://schemas.openxmlformats.org/spreadsheetml/2006/main" count="179" uniqueCount="143">
  <si>
    <t>大会名：</t>
  </si>
  <si>
    <t>チーム名：</t>
    <phoneticPr fontId="3"/>
  </si>
  <si>
    <t>記載責任者：</t>
    <phoneticPr fontId="3"/>
  </si>
  <si>
    <t>印</t>
    <rPh sb="0" eb="1">
      <t>イン</t>
    </rPh>
    <phoneticPr fontId="3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</si>
  <si>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3"/>
  </si>
  <si>
    <t>女子：</t>
    <rPh sb="0" eb="2">
      <t>ジョシ</t>
    </rPh>
    <phoneticPr fontId="3"/>
  </si>
  <si>
    <t>&lt;入力例&gt;</t>
    <rPh sb="1" eb="3">
      <t>ニュウリョク</t>
    </rPh>
    <rPh sb="3" eb="4">
      <t>レイ</t>
    </rPh>
    <phoneticPr fontId="3"/>
  </si>
  <si>
    <t>出場種目１</t>
    <phoneticPr fontId="3"/>
  </si>
  <si>
    <t>出場種目２</t>
    <phoneticPr fontId="3"/>
  </si>
  <si>
    <t>出場種目３</t>
    <phoneticPr fontId="3"/>
  </si>
  <si>
    <t>リレー</t>
    <phoneticPr fontId="3"/>
  </si>
  <si>
    <t>種目ｺｰﾄﾞ５桁</t>
    <rPh sb="7" eb="8">
      <t>ケタ</t>
    </rPh>
    <phoneticPr fontId="3"/>
  </si>
  <si>
    <t>種目名</t>
  </si>
  <si>
    <t>ｵｶﾔﾏ ﾀﾛｳ</t>
    <phoneticPr fontId="3"/>
  </si>
  <si>
    <t>岡山　太郎</t>
    <rPh sb="0" eb="2">
      <t>オカヤマ</t>
    </rPh>
    <rPh sb="3" eb="5">
      <t>タロウ</t>
    </rPh>
    <phoneticPr fontId="3"/>
  </si>
  <si>
    <t>1</t>
    <phoneticPr fontId="3"/>
  </si>
  <si>
    <t>33</t>
    <phoneticPr fontId="3"/>
  </si>
  <si>
    <t>333108</t>
    <phoneticPr fontId="3"/>
  </si>
  <si>
    <t>3455</t>
    <phoneticPr fontId="3"/>
  </si>
  <si>
    <t>00200</t>
    <phoneticPr fontId="3"/>
  </si>
  <si>
    <t>0001156</t>
    <phoneticPr fontId="3"/>
  </si>
  <si>
    <t>07100</t>
    <phoneticPr fontId="3"/>
  </si>
  <si>
    <t>00150</t>
    <phoneticPr fontId="3"/>
  </si>
  <si>
    <t>05800</t>
    <phoneticPr fontId="3"/>
  </si>
  <si>
    <t>100m</t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</si>
  <si>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3"/>
  </si>
  <si>
    <t>ﾅﾏｴ</t>
  </si>
  <si>
    <t>名前</t>
    <phoneticPr fontId="3"/>
  </si>
  <si>
    <t>性別</t>
  </si>
  <si>
    <t>県</t>
  </si>
  <si>
    <t>ﾁｰﾑｺｰﾄﾞ</t>
    <phoneticPr fontId="3"/>
  </si>
  <si>
    <t>ﾅﾝﾊﾞｰ</t>
    <phoneticPr fontId="3"/>
  </si>
  <si>
    <t>種目ｺｰﾄﾞ</t>
    <phoneticPr fontId="3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</si>
  <si>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3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</si>
  <si>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3"/>
  </si>
  <si>
    <t xml:space="preserve"> </t>
    <phoneticPr fontId="3"/>
  </si>
  <si>
    <t>00500</t>
    <phoneticPr fontId="3"/>
  </si>
  <si>
    <t>400m</t>
  </si>
  <si>
    <t>00800</t>
    <phoneticPr fontId="3"/>
  </si>
  <si>
    <t>1500m</t>
  </si>
  <si>
    <t>01100</t>
    <phoneticPr fontId="3"/>
  </si>
  <si>
    <t>走高跳</t>
  </si>
  <si>
    <t>08100</t>
    <phoneticPr fontId="3"/>
  </si>
  <si>
    <t>07300</t>
    <phoneticPr fontId="3"/>
  </si>
  <si>
    <t>走幅跳</t>
  </si>
  <si>
    <t>08400</t>
    <phoneticPr fontId="3"/>
  </si>
  <si>
    <t>01000</t>
    <phoneticPr fontId="2"/>
  </si>
  <si>
    <t>5000m(男)</t>
    <rPh sb="6" eb="7">
      <t>オトコ</t>
    </rPh>
    <phoneticPr fontId="2"/>
  </si>
  <si>
    <t>3000m(女)</t>
    <rPh sb="6" eb="7">
      <t>オンナ</t>
    </rPh>
    <phoneticPr fontId="2"/>
  </si>
  <si>
    <t>100m(中学)</t>
    <rPh sb="5" eb="6">
      <t>チュウ</t>
    </rPh>
    <rPh sb="6" eb="7">
      <t>ガク</t>
    </rPh>
    <phoneticPr fontId="2"/>
  </si>
  <si>
    <t>400m(中学)</t>
    <phoneticPr fontId="2"/>
  </si>
  <si>
    <t>1500m(中学)</t>
    <phoneticPr fontId="2"/>
  </si>
  <si>
    <t>走高跳(中学)</t>
    <phoneticPr fontId="2"/>
  </si>
  <si>
    <t>走幅跳(中学)</t>
    <phoneticPr fontId="2"/>
  </si>
  <si>
    <t>砲丸投(中学女2.721㎏)</t>
    <rPh sb="4" eb="5">
      <t>チュウ</t>
    </rPh>
    <rPh sb="5" eb="6">
      <t>ガク</t>
    </rPh>
    <phoneticPr fontId="3"/>
  </si>
  <si>
    <t>砲丸投(一般男7.260㎏)</t>
    <rPh sb="4" eb="6">
      <t>イッパン</t>
    </rPh>
    <rPh sb="6" eb="7">
      <t>オトコ</t>
    </rPh>
    <phoneticPr fontId="3"/>
  </si>
  <si>
    <t>00210</t>
    <phoneticPr fontId="3"/>
  </si>
  <si>
    <t>00510</t>
    <phoneticPr fontId="3"/>
  </si>
  <si>
    <t>00810</t>
    <phoneticPr fontId="3"/>
  </si>
  <si>
    <t>07110</t>
    <phoneticPr fontId="3"/>
  </si>
  <si>
    <t>07310</t>
    <phoneticPr fontId="3"/>
  </si>
  <si>
    <t>08310</t>
    <phoneticPr fontId="3"/>
  </si>
  <si>
    <t>個人申込み一覧</t>
    <phoneticPr fontId="3"/>
  </si>
  <si>
    <t>派遣審判員名</t>
    <rPh sb="0" eb="2">
      <t>ハケン</t>
    </rPh>
    <rPh sb="2" eb="5">
      <t>シンパンイン</t>
    </rPh>
    <rPh sb="5" eb="6">
      <t>メイ</t>
    </rPh>
    <phoneticPr fontId="2"/>
  </si>
  <si>
    <t>希望部署</t>
    <rPh sb="0" eb="2">
      <t>キボウ</t>
    </rPh>
    <rPh sb="2" eb="4">
      <t>ブショ</t>
    </rPh>
    <phoneticPr fontId="2"/>
  </si>
  <si>
    <t>参加料</t>
    <rPh sb="0" eb="3">
      <t>サンカリョウ</t>
    </rPh>
    <phoneticPr fontId="2"/>
  </si>
  <si>
    <t>一般500円×</t>
    <rPh sb="0" eb="2">
      <t>イッパン</t>
    </rPh>
    <rPh sb="5" eb="6">
      <t>エン</t>
    </rPh>
    <phoneticPr fontId="2"/>
  </si>
  <si>
    <t>中学300円×</t>
    <rPh sb="0" eb="1">
      <t>チュウ</t>
    </rPh>
    <rPh sb="1" eb="2">
      <t>ガク</t>
    </rPh>
    <rPh sb="5" eb="6">
      <t>エン</t>
    </rPh>
    <phoneticPr fontId="2"/>
  </si>
  <si>
    <t>種目数</t>
    <rPh sb="0" eb="2">
      <t>シュモク</t>
    </rPh>
    <rPh sb="2" eb="3">
      <t>スウ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</si>
  <si>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</si>
  <si>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</si>
  <si>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08510</t>
    <phoneticPr fontId="3"/>
  </si>
  <si>
    <t>一般リレー800円×</t>
    <rPh sb="0" eb="2">
      <t>イッパン</t>
    </rPh>
    <rPh sb="8" eb="9">
      <t>エン</t>
    </rPh>
    <phoneticPr fontId="2"/>
  </si>
  <si>
    <t>中学リレー600円×</t>
    <rPh sb="0" eb="2">
      <t>チュウガク</t>
    </rPh>
    <rPh sb="8" eb="9">
      <t>エン</t>
    </rPh>
    <phoneticPr fontId="2"/>
  </si>
  <si>
    <t>※複数の場合は チーム名-走順 の書式で入力の事</t>
    <rPh sb="1" eb="3">
      <t>フクスウ</t>
    </rPh>
    <rPh sb="4" eb="6">
      <t>バアイ</t>
    </rPh>
    <rPh sb="11" eb="12">
      <t>メイ</t>
    </rPh>
    <rPh sb="13" eb="14">
      <t>ソウ</t>
    </rPh>
    <rPh sb="14" eb="15">
      <t>ジュン</t>
    </rPh>
    <rPh sb="17" eb="19">
      <t>ショシキ</t>
    </rPh>
    <rPh sb="20" eb="22">
      <t>ニュウリョク</t>
    </rPh>
    <rPh sb="23" eb="24">
      <t>コト</t>
    </rPh>
    <phoneticPr fontId="2"/>
  </si>
  <si>
    <t>(例:A-1,A-2,A-3…　B-1,B-2,B-3…　)</t>
    <rPh sb="1" eb="2">
      <t>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</si>
  <si>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</si>
  <si>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</si>
  <si>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●</t>
    <phoneticPr fontId="2"/>
  </si>
  <si>
    <t>4×100R</t>
    <phoneticPr fontId="2"/>
  </si>
  <si>
    <t>学年</t>
    <rPh sb="0" eb="2">
      <t>ガクネン</t>
    </rPh>
    <phoneticPr fontId="2"/>
  </si>
  <si>
    <t>08200</t>
    <phoneticPr fontId="2"/>
  </si>
  <si>
    <t>№</t>
    <phoneticPr fontId="2"/>
  </si>
  <si>
    <t>連絡先電話番号:</t>
    <rPh sb="0" eb="2">
      <t>レンラクサキ</t>
    </rPh>
    <rPh sb="2" eb="4">
      <t>デンワ</t>
    </rPh>
    <rPh sb="4" eb="6">
      <t>バンゴウ</t>
    </rPh>
    <phoneticPr fontId="2"/>
  </si>
  <si>
    <t>砲丸投(高校男6.000㎏)</t>
    <rPh sb="4" eb="6">
      <t>コウコウ</t>
    </rPh>
    <rPh sb="6" eb="7">
      <t>オトコ</t>
    </rPh>
    <phoneticPr fontId="3"/>
  </si>
  <si>
    <t>砲丸投(一高女4.000㎏)</t>
    <rPh sb="4" eb="5">
      <t>イチ</t>
    </rPh>
    <rPh sb="5" eb="6">
      <t>コウ</t>
    </rPh>
    <rPh sb="6" eb="7">
      <t>オンナ</t>
    </rPh>
    <phoneticPr fontId="3"/>
  </si>
  <si>
    <t>砲丸投(中学男5.000㎏)</t>
    <rPh sb="6" eb="7">
      <t>オトコ</t>
    </rPh>
    <phoneticPr fontId="3"/>
  </si>
  <si>
    <t>記録</t>
    <rPh sb="0" eb="2">
      <t>キロク</t>
    </rPh>
    <phoneticPr fontId="2"/>
  </si>
  <si>
    <t>都道府県名</t>
    <rPh sb="0" eb="4">
      <t>トドウフケン</t>
    </rPh>
    <rPh sb="4" eb="5">
      <t>メイ</t>
    </rPh>
    <phoneticPr fontId="2"/>
  </si>
  <si>
    <t>33岡　山</t>
  </si>
  <si>
    <t>31鳥　取</t>
  </si>
  <si>
    <t>34広　島</t>
  </si>
  <si>
    <t>37香　川</t>
  </si>
  <si>
    <t>27大　阪</t>
  </si>
  <si>
    <t>28兵　庫</t>
  </si>
  <si>
    <t>32島　根</t>
  </si>
  <si>
    <t>35山　口</t>
  </si>
  <si>
    <t>36徳　島</t>
  </si>
  <si>
    <t>38愛　媛</t>
  </si>
  <si>
    <t>39高　知</t>
  </si>
  <si>
    <t>01北海道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</si>
  <si>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</si>
  <si>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</si>
  <si>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</si>
  <si>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</si>
  <si>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</si>
  <si>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</si>
  <si>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</si>
  <si>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</si>
  <si>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</si>
  <si>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</si>
  <si>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</si>
  <si>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</si>
  <si>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</si>
  <si>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</si>
  <si>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</si>
  <si>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</si>
  <si>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</si>
  <si>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</si>
  <si>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</si>
  <si>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</si>
  <si>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</si>
  <si>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</si>
  <si>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</si>
  <si>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</si>
  <si>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</si>
  <si>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29奈　良</t>
  </si>
  <si>
    <t>30和歌山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</si>
  <si>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</si>
  <si>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</si>
  <si>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</si>
  <si>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</si>
  <si>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</si>
  <si>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</si>
  <si>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</si>
  <si>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</si>
  <si>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↓↓↓↓</t>
    <phoneticPr fontId="2"/>
  </si>
  <si>
    <t>■リレー出場者には、走順(記載順)及びチーム記録を入れてください。</t>
    <rPh sb="4" eb="7">
      <t>シュツジョウシャ</t>
    </rPh>
    <rPh sb="10" eb="11">
      <t>ソウ</t>
    </rPh>
    <rPh sb="11" eb="12">
      <t>ジュン</t>
    </rPh>
    <rPh sb="13" eb="15">
      <t>キサイ</t>
    </rPh>
    <rPh sb="15" eb="16">
      <t>ジュン</t>
    </rPh>
    <rPh sb="17" eb="18">
      <t>オヨ</t>
    </rPh>
    <rPh sb="22" eb="24">
      <t>キロク</t>
    </rPh>
    <rPh sb="25" eb="26">
      <t>イ</t>
    </rPh>
    <phoneticPr fontId="3"/>
  </si>
  <si>
    <t>A-1</t>
    <phoneticPr fontId="2"/>
  </si>
  <si>
    <t>04523</t>
    <phoneticPr fontId="2"/>
  </si>
  <si>
    <t>チーム記録は記載順の１番目の横に５桁で入力</t>
    <rPh sb="3" eb="5">
      <t>キロク</t>
    </rPh>
    <rPh sb="6" eb="8">
      <t>キサイ</t>
    </rPh>
    <rPh sb="8" eb="9">
      <t>ジュン</t>
    </rPh>
    <rPh sb="11" eb="13">
      <t>バンメ</t>
    </rPh>
    <rPh sb="14" eb="15">
      <t>ヨコ</t>
    </rPh>
    <rPh sb="17" eb="18">
      <t>ケタ</t>
    </rPh>
    <rPh sb="19" eb="21">
      <t>ニュウリョク</t>
    </rPh>
    <phoneticPr fontId="2"/>
  </si>
  <si>
    <t>第46回倉敷市中学校陸上競技選手権大会</t>
    <phoneticPr fontId="2"/>
  </si>
  <si>
    <t>第53回倉敷市陸上競技選手権大会</t>
    <rPh sb="0" eb="1">
      <t>ダイ</t>
    </rPh>
    <rPh sb="3" eb="4">
      <t>カイ</t>
    </rPh>
    <rPh sb="4" eb="7">
      <t>クラシキシ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</si>
</sst>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0" quotePrefix="1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right" vertical="center"/>
    </xf>
    <xf numFmtId="49" fontId="1" fillId="0" borderId="0" xfId="0" quotePrefix="1" applyNumberFormat="1" applyFont="1" applyFill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Alignment="1" applyProtection="1">
      <alignment horizontal="right" vertical="center"/>
    </xf>
    <xf numFmtId="49" fontId="12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49" fontId="8" fillId="0" borderId="2" xfId="0" quotePrefix="1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  <protection hidden="1"/>
    </xf>
    <xf numFmtId="0" fontId="13" fillId="0" borderId="3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Border="1" applyAlignment="1" applyProtection="1">
      <alignment vertical="center"/>
    </xf>
    <xf numFmtId="49" fontId="12" fillId="3" borderId="5" xfId="0" applyNumberFormat="1" applyFont="1" applyFill="1" applyBorder="1" applyAlignment="1" applyProtection="1">
      <alignment vertical="center" shrinkToFit="1"/>
      <protection hidden="1"/>
    </xf>
    <xf numFmtId="49" fontId="12" fillId="0" borderId="6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13" fillId="3" borderId="9" xfId="0" applyNumberFormat="1" applyFont="1" applyFill="1" applyBorder="1" applyAlignment="1" applyProtection="1">
      <alignment horizontal="lef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quotePrefix="1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1" xfId="0" applyNumberFormat="1" applyFont="1" applyFill="1" applyBorder="1" applyAlignment="1" applyProtection="1">
      <alignment vertical="center"/>
      <protection locked="0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left" vertical="center" indent="5"/>
    </xf>
    <xf numFmtId="49" fontId="20" fillId="0" borderId="0" xfId="0" applyNumberFormat="1" applyFont="1" applyFill="1" applyAlignment="1" applyProtection="1">
      <alignment horizontal="left" vertical="center" indent="5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Alignment="1" applyProtection="1">
      <alignment vertical="center"/>
    </xf>
    <xf numFmtId="49" fontId="1" fillId="6" borderId="0" xfId="0" applyNumberFormat="1" applyFont="1" applyFill="1" applyAlignment="1" applyProtection="1">
      <alignment horizontal="right" vertical="center"/>
    </xf>
    <xf numFmtId="176" fontId="1" fillId="6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Alignment="1" applyProtection="1">
      <alignment vertical="center"/>
      <protection locked="0"/>
    </xf>
    <xf numFmtId="49" fontId="12" fillId="0" borderId="2" xfId="0" quotePrefix="1" applyNumberFormat="1" applyFont="1" applyFill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vertical="center"/>
    </xf>
    <xf numFmtId="49" fontId="20" fillId="5" borderId="2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Alignment="1" applyProtection="1">
      <alignment horizontal="left" vertical="center" indent="3"/>
    </xf>
    <xf numFmtId="49" fontId="1" fillId="6" borderId="0" xfId="0" applyNumberFormat="1" applyFont="1" applyFill="1" applyAlignment="1" applyProtection="1">
      <alignment horizontal="left" vertical="center" indent="5"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 indent="7"/>
    </xf>
    <xf numFmtId="49" fontId="1" fillId="6" borderId="0" xfId="0" applyNumberFormat="1" applyFont="1" applyFill="1" applyBorder="1" applyAlignment="1" applyProtection="1">
      <alignment vertical="center"/>
    </xf>
    <xf numFmtId="49" fontId="1" fillId="6" borderId="0" xfId="0" applyNumberFormat="1" applyFont="1" applyFill="1" applyBorder="1" applyAlignment="1" applyProtection="1">
      <alignment horizontal="left" vertical="center" indent="7"/>
    </xf>
    <xf numFmtId="49" fontId="1" fillId="6" borderId="0" xfId="0" applyNumberFormat="1" applyFont="1" applyFill="1" applyBorder="1" applyAlignment="1" applyProtection="1">
      <alignment horizontal="right" vertical="center"/>
    </xf>
    <xf numFmtId="49" fontId="1" fillId="6" borderId="21" xfId="0" applyNumberFormat="1" applyFont="1" applyFill="1" applyBorder="1" applyAlignment="1" applyProtection="1">
      <alignment vertical="center"/>
    </xf>
    <xf numFmtId="49" fontId="1" fillId="6" borderId="21" xfId="0" applyNumberFormat="1" applyFont="1" applyFill="1" applyBorder="1" applyAlignment="1" applyProtection="1">
      <alignment horizontal="left" vertical="center" indent="3"/>
    </xf>
    <xf numFmtId="0" fontId="0" fillId="6" borderId="21" xfId="0" applyFill="1" applyBorder="1" applyAlignment="1">
      <alignment horizontal="right" vertical="center"/>
    </xf>
    <xf numFmtId="176" fontId="1" fillId="6" borderId="2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 indent="7"/>
    </xf>
    <xf numFmtId="49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5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left" vertical="center" indent="5"/>
    </xf>
    <xf numFmtId="49" fontId="8" fillId="5" borderId="0" xfId="0" applyNumberFormat="1" applyFont="1" applyFill="1" applyAlignment="1" applyProtection="1">
      <alignment horizontal="left" vertical="center"/>
    </xf>
    <xf numFmtId="49" fontId="20" fillId="5" borderId="0" xfId="0" applyNumberFormat="1" applyFont="1" applyFill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left" vertical="center"/>
    </xf>
    <xf numFmtId="49" fontId="22" fillId="5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right" vertical="center"/>
      <protection hidden="1"/>
    </xf>
    <xf numFmtId="49" fontId="1" fillId="2" borderId="0" xfId="0" applyNumberFormat="1" applyFont="1" applyFill="1" applyBorder="1" applyAlignment="1" applyProtection="1">
      <alignment horizontal="left" vertical="center" wrapText="1" shrinkToFit="1"/>
    </xf>
    <xf numFmtId="49" fontId="1" fillId="2" borderId="0" xfId="0" applyNumberFormat="1" applyFont="1" applyFill="1" applyBorder="1" applyAlignment="1" applyProtection="1">
      <alignment horizontal="left" vertical="center" shrinkToFit="1"/>
    </xf>
    <xf numFmtId="49" fontId="13" fillId="2" borderId="0" xfId="0" applyNumberFormat="1" applyFont="1" applyFill="1" applyAlignment="1" applyProtection="1">
      <alignment vertical="center"/>
      <protection locked="0"/>
    </xf>
    <xf numFmtId="49" fontId="1" fillId="2" borderId="0" xfId="0" applyNumberFormat="1" applyFont="1" applyFill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176" fontId="1" fillId="6" borderId="0" xfId="0" applyNumberFormat="1" applyFont="1" applyFill="1" applyBorder="1" applyAlignment="1" applyProtection="1">
      <alignment horizontal="center" vertical="center"/>
    </xf>
    <xf numFmtId="49" fontId="12" fillId="0" borderId="22" xfId="0" applyNumberFormat="1" applyFont="1" applyBorder="1" applyAlignment="1" applyProtection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7"/>
  <sheetViews>
    <sheetView tabSelected="1" zoomScale="70" zoomScaleNormal="70" zoomScaleSheetLayoutView="85" workbookViewId="0">
      <selection activeCell="T19" sqref="T19"/>
    </sheetView>
  </sheetViews>
  <sheetFormatPr defaultRowHeight="13.5" x14ac:dyDescent="0.15"/>
  <cols>
    <col min="2" max="2" width="14.875" customWidth="1"/>
    <col min="3" max="3" width="14.5" customWidth="1"/>
    <col min="4" max="4" width="5.25" bestFit="1" customWidth="1"/>
    <col min="5" max="5" width="5.25" customWidth="1"/>
    <col min="6" max="6" width="9.5" customWidth="1"/>
    <col min="7" max="7" width="12.75" customWidth="1"/>
    <col min="8" max="8" width="11.125" customWidth="1"/>
    <col min="10" max="10" width="17.125" bestFit="1" customWidth="1"/>
    <col min="13" max="13" width="16.625" customWidth="1"/>
    <col min="16" max="16" width="16.5" customWidth="1"/>
    <col min="21" max="21" width="12.5" bestFit="1" customWidth="1"/>
    <col min="22" max="23" width="3.875" bestFit="1" customWidth="1"/>
    <col min="24" max="24" width="25.125" customWidth="1"/>
  </cols>
  <sheetData>
    <row r="1" spans="1:24" x14ac:dyDescent="0.15">
      <c r="A1" s="1"/>
      <c r="B1" s="2" t="s">
        <v>62</v>
      </c>
      <c r="C1" s="3"/>
      <c r="D1" s="3"/>
      <c r="E1" s="3"/>
      <c r="F1" s="3"/>
      <c r="G1" s="3"/>
      <c r="H1" s="3"/>
      <c r="I1" s="3"/>
      <c r="J1" s="3"/>
      <c r="K1" s="3"/>
      <c r="L1" s="98"/>
      <c r="M1" s="98"/>
      <c r="N1" s="98"/>
      <c r="O1" s="98"/>
      <c r="P1" s="98"/>
      <c r="Q1" s="90"/>
      <c r="R1" s="90"/>
      <c r="S1" s="68"/>
      <c r="T1" s="4"/>
      <c r="U1" s="4"/>
      <c r="V1" s="4"/>
      <c r="W1" s="4"/>
      <c r="X1" s="4"/>
    </row>
    <row r="2" spans="1:24" x14ac:dyDescent="0.15">
      <c r="A2" s="5"/>
      <c r="B2" s="6" t="s">
        <v>0</v>
      </c>
      <c r="C2" s="91" t="s">
        <v>142</v>
      </c>
      <c r="D2" s="92"/>
      <c r="E2" s="92"/>
      <c r="F2" s="92"/>
      <c r="G2" s="92"/>
      <c r="H2" s="7"/>
      <c r="I2" s="8" t="s">
        <v>1</v>
      </c>
      <c r="J2" s="93"/>
      <c r="K2" s="93"/>
      <c r="L2" s="93"/>
      <c r="M2" s="3"/>
      <c r="N2" s="9" t="s">
        <v>2</v>
      </c>
      <c r="O2" s="94"/>
      <c r="P2" s="94"/>
      <c r="Q2" s="10" t="s">
        <v>3</v>
      </c>
      <c r="R2" s="10"/>
      <c r="S2" s="10"/>
      <c r="T2" s="5"/>
      <c r="U2" s="5"/>
      <c r="V2" s="5"/>
      <c r="W2" s="5"/>
      <c r="X2" s="5"/>
    </row>
    <row r="3" spans="1:24" x14ac:dyDescent="0.15">
      <c r="A3" s="5"/>
      <c r="B3" s="6"/>
      <c r="C3" s="91" t="s">
        <v>141</v>
      </c>
      <c r="D3" s="91"/>
      <c r="E3" s="91"/>
      <c r="F3" s="91"/>
      <c r="G3" s="91"/>
      <c r="H3" s="7"/>
      <c r="I3" s="8"/>
      <c r="J3" s="54"/>
      <c r="K3" s="54" t="s">
        <v>68</v>
      </c>
      <c r="L3" s="54" t="s">
        <v>69</v>
      </c>
      <c r="M3" s="3"/>
      <c r="N3" s="9" t="s">
        <v>83</v>
      </c>
      <c r="O3" s="94"/>
      <c r="P3" s="94"/>
      <c r="Q3" s="10"/>
      <c r="R3" s="10"/>
      <c r="S3" s="10"/>
      <c r="T3" s="5"/>
      <c r="U3" s="5"/>
      <c r="V3" s="5"/>
      <c r="W3" s="5"/>
      <c r="X3" s="5"/>
    </row>
    <row r="4" spans="1:24" x14ac:dyDescent="0.15">
      <c r="A4" s="1"/>
      <c r="B4" s="3"/>
      <c r="C4" s="3"/>
      <c r="D4" s="3"/>
      <c r="E4" s="3"/>
      <c r="F4" s="8" t="s">
        <v>4</v>
      </c>
      <c r="G4" s="11">
        <f>COUNTIF($E$17:$E$155,1)</f>
        <v>0</v>
      </c>
      <c r="H4" s="58" t="s">
        <v>65</v>
      </c>
      <c r="I4" s="67" t="s">
        <v>66</v>
      </c>
      <c r="J4" s="59"/>
      <c r="K4" s="62"/>
      <c r="L4" s="60">
        <f>K4*500</f>
        <v>0</v>
      </c>
      <c r="M4" s="52"/>
      <c r="O4" s="100" t="s">
        <v>63</v>
      </c>
      <c r="P4" s="101"/>
      <c r="Q4" s="102"/>
      <c r="R4" s="103" t="s">
        <v>64</v>
      </c>
      <c r="S4" s="103"/>
      <c r="T4" s="12"/>
      <c r="U4" s="5"/>
      <c r="V4" s="5"/>
      <c r="W4" s="5"/>
      <c r="X4" s="5"/>
    </row>
    <row r="5" spans="1:24" x14ac:dyDescent="0.15">
      <c r="A5" s="1"/>
      <c r="B5" s="3"/>
      <c r="C5" s="3"/>
      <c r="D5" s="3"/>
      <c r="E5" s="3"/>
      <c r="F5" s="8" t="s">
        <v>5</v>
      </c>
      <c r="G5" s="11">
        <f>COUNTIF($E$17:$E$155,2)</f>
        <v>0</v>
      </c>
      <c r="H5" s="58"/>
      <c r="I5" s="67" t="s">
        <v>67</v>
      </c>
      <c r="J5" s="59"/>
      <c r="K5" s="62"/>
      <c r="L5" s="60">
        <f>K5*300</f>
        <v>0</v>
      </c>
      <c r="M5" s="53"/>
      <c r="O5" s="104"/>
      <c r="P5" s="105"/>
      <c r="Q5" s="106"/>
      <c r="R5" s="107"/>
      <c r="S5" s="107"/>
      <c r="T5" s="5"/>
      <c r="U5" s="5"/>
      <c r="V5" s="5"/>
      <c r="W5" s="5"/>
      <c r="X5" s="5"/>
    </row>
    <row r="6" spans="1:24" x14ac:dyDescent="0.15">
      <c r="A6" s="1"/>
      <c r="B6" s="3"/>
      <c r="C6" s="3"/>
      <c r="D6" s="3"/>
      <c r="E6" s="3"/>
      <c r="F6" s="8"/>
      <c r="G6" s="61"/>
      <c r="H6" s="58"/>
      <c r="I6" s="66" t="s">
        <v>72</v>
      </c>
      <c r="J6" s="59"/>
      <c r="K6" s="62"/>
      <c r="L6" s="60">
        <f>K6*800</f>
        <v>0</v>
      </c>
      <c r="O6" s="104"/>
      <c r="P6" s="105"/>
      <c r="Q6" s="106"/>
      <c r="R6" s="107"/>
      <c r="S6" s="107"/>
      <c r="T6" s="5"/>
      <c r="U6" s="5"/>
      <c r="V6" s="5"/>
      <c r="W6" s="5"/>
      <c r="X6" s="5"/>
    </row>
    <row r="7" spans="1:24" x14ac:dyDescent="0.15">
      <c r="A7" s="1"/>
      <c r="B7" s="3"/>
      <c r="C7" s="3"/>
      <c r="D7" s="3"/>
      <c r="E7" s="3"/>
      <c r="F7" s="8"/>
      <c r="G7" s="61"/>
      <c r="H7" s="74"/>
      <c r="I7" s="75" t="s">
        <v>73</v>
      </c>
      <c r="J7" s="76"/>
      <c r="K7" s="77"/>
      <c r="L7" s="77">
        <f>K7*600</f>
        <v>0</v>
      </c>
      <c r="O7" s="104"/>
      <c r="P7" s="105"/>
      <c r="Q7" s="106"/>
      <c r="R7" s="107"/>
      <c r="S7" s="107"/>
      <c r="T7" s="5"/>
      <c r="U7" s="5"/>
      <c r="V7" s="5"/>
      <c r="W7" s="5"/>
      <c r="X7" s="5"/>
    </row>
    <row r="8" spans="1:24" x14ac:dyDescent="0.15">
      <c r="A8" s="1"/>
      <c r="B8" s="3"/>
      <c r="C8" s="3"/>
      <c r="D8" s="3"/>
      <c r="E8" s="3"/>
      <c r="F8" s="8"/>
      <c r="G8" s="61"/>
      <c r="H8" s="71"/>
      <c r="I8" s="72" t="s">
        <v>70</v>
      </c>
      <c r="J8" s="73"/>
      <c r="K8" s="108">
        <f>SUM(L4:L7)</f>
        <v>0</v>
      </c>
      <c r="L8" s="108"/>
      <c r="M8" s="84"/>
      <c r="N8" s="88"/>
      <c r="O8" s="3"/>
      <c r="P8" s="3"/>
      <c r="Q8" s="3"/>
      <c r="R8" s="3"/>
      <c r="S8" s="3"/>
      <c r="T8" s="5"/>
      <c r="U8" s="5"/>
      <c r="V8" s="5"/>
      <c r="W8" s="5"/>
      <c r="X8" s="5"/>
    </row>
    <row r="9" spans="1:24" x14ac:dyDescent="0.15">
      <c r="A9" s="1"/>
      <c r="B9" s="3"/>
      <c r="C9" s="3"/>
      <c r="D9" s="3"/>
      <c r="E9" s="3"/>
      <c r="F9" s="8"/>
      <c r="G9" s="61"/>
      <c r="H9" s="78"/>
      <c r="I9" s="79"/>
      <c r="J9" s="80"/>
      <c r="K9" s="99"/>
      <c r="L9" s="99"/>
      <c r="M9" s="53"/>
      <c r="N9" s="85" t="s">
        <v>137</v>
      </c>
      <c r="O9" s="83"/>
      <c r="P9" s="83"/>
      <c r="Q9" s="83"/>
      <c r="R9" s="83"/>
      <c r="S9" s="83"/>
      <c r="T9" s="5"/>
      <c r="U9" s="5"/>
      <c r="V9" s="5"/>
      <c r="W9" s="5"/>
      <c r="X9" s="5"/>
    </row>
    <row r="10" spans="1:24" x14ac:dyDescent="0.15">
      <c r="A10" s="1"/>
      <c r="B10" s="3"/>
      <c r="C10" s="3"/>
      <c r="D10" s="3"/>
      <c r="E10" s="3"/>
      <c r="F10" s="8"/>
      <c r="G10" s="61"/>
      <c r="H10" s="3"/>
      <c r="I10" s="70"/>
      <c r="J10" s="8"/>
      <c r="K10" s="99"/>
      <c r="L10" s="99"/>
      <c r="M10" s="53"/>
      <c r="N10" s="86" t="s">
        <v>74</v>
      </c>
      <c r="O10" s="83"/>
      <c r="P10" s="83"/>
      <c r="Q10" s="83"/>
      <c r="R10" s="83"/>
      <c r="S10" s="83"/>
      <c r="T10" s="17"/>
      <c r="U10" s="18" t="s">
        <v>11</v>
      </c>
      <c r="V10" s="63" t="s">
        <v>76</v>
      </c>
      <c r="W10" s="18" t="s">
        <v>77</v>
      </c>
      <c r="X10" s="19" t="s">
        <v>12</v>
      </c>
    </row>
    <row r="11" spans="1:24" x14ac:dyDescent="0.15">
      <c r="A11" s="1"/>
      <c r="B11" s="3"/>
      <c r="C11" s="3"/>
      <c r="D11" s="3"/>
      <c r="E11" s="3"/>
      <c r="F11" s="8"/>
      <c r="G11" s="61"/>
      <c r="H11" s="3"/>
      <c r="I11" s="70"/>
      <c r="J11" s="8"/>
      <c r="K11" s="81"/>
      <c r="L11" s="81"/>
      <c r="M11" s="53"/>
      <c r="N11" s="86" t="s">
        <v>75</v>
      </c>
      <c r="O11" s="83"/>
      <c r="P11" s="83"/>
      <c r="Q11" s="83"/>
      <c r="R11" s="83"/>
      <c r="S11" s="83"/>
      <c r="T11" s="5"/>
      <c r="U11" s="24" t="s">
        <v>19</v>
      </c>
      <c r="V11" s="24" t="s">
        <v>78</v>
      </c>
      <c r="W11" s="64" t="s">
        <v>78</v>
      </c>
      <c r="X11" s="24" t="s">
        <v>24</v>
      </c>
    </row>
    <row r="12" spans="1:24" ht="14.25" thickBot="1" x14ac:dyDescent="0.2">
      <c r="A12" s="1"/>
      <c r="B12" s="3"/>
      <c r="C12" s="3"/>
      <c r="D12" s="3"/>
      <c r="E12" s="3"/>
      <c r="F12" s="8"/>
      <c r="G12" s="61"/>
      <c r="H12" s="3"/>
      <c r="I12" s="70"/>
      <c r="J12" s="8"/>
      <c r="K12" s="81"/>
      <c r="L12" s="81"/>
      <c r="M12" s="53"/>
      <c r="N12" s="86" t="s">
        <v>140</v>
      </c>
      <c r="O12" s="83"/>
      <c r="P12" s="83"/>
      <c r="Q12" s="83"/>
      <c r="R12" s="89" t="s">
        <v>136</v>
      </c>
      <c r="S12" s="89" t="s">
        <v>136</v>
      </c>
      <c r="T12" s="5"/>
      <c r="U12" s="24" t="s">
        <v>36</v>
      </c>
      <c r="V12" s="24" t="s">
        <v>78</v>
      </c>
      <c r="W12" s="64" t="s">
        <v>78</v>
      </c>
      <c r="X12" s="24" t="s">
        <v>37</v>
      </c>
    </row>
    <row r="13" spans="1:24" ht="14.25" thickBot="1" x14ac:dyDescent="0.2">
      <c r="A13" s="13" t="s">
        <v>6</v>
      </c>
      <c r="B13" s="14"/>
      <c r="C13" s="15"/>
      <c r="D13" s="16"/>
      <c r="E13" s="16"/>
      <c r="F13" s="16"/>
      <c r="G13" s="16"/>
      <c r="H13" s="16"/>
      <c r="I13" s="95" t="s">
        <v>7</v>
      </c>
      <c r="J13" s="96"/>
      <c r="K13" s="97"/>
      <c r="L13" s="95" t="s">
        <v>8</v>
      </c>
      <c r="M13" s="96"/>
      <c r="N13" s="97"/>
      <c r="O13" s="95" t="s">
        <v>9</v>
      </c>
      <c r="P13" s="96"/>
      <c r="Q13" s="97"/>
      <c r="R13" s="109" t="s">
        <v>10</v>
      </c>
      <c r="S13" s="110"/>
      <c r="T13" s="34" t="s">
        <v>35</v>
      </c>
      <c r="U13" s="24" t="s">
        <v>38</v>
      </c>
      <c r="V13" s="24" t="s">
        <v>78</v>
      </c>
      <c r="W13" s="64" t="s">
        <v>78</v>
      </c>
      <c r="X13" s="24" t="s">
        <v>39</v>
      </c>
    </row>
    <row r="14" spans="1:24" ht="14.25" thickBot="1" x14ac:dyDescent="0.2">
      <c r="A14" s="20"/>
      <c r="B14" s="21" t="s">
        <v>13</v>
      </c>
      <c r="C14" s="21" t="s">
        <v>14</v>
      </c>
      <c r="D14" s="21" t="s">
        <v>15</v>
      </c>
      <c r="E14" s="21"/>
      <c r="F14" s="21" t="s">
        <v>16</v>
      </c>
      <c r="G14" s="21" t="s">
        <v>17</v>
      </c>
      <c r="H14" s="21" t="s">
        <v>18</v>
      </c>
      <c r="I14" s="21" t="s">
        <v>19</v>
      </c>
      <c r="J14" s="22" t="str">
        <f>VLOOKUP(I14,$U$10:$X$23,4,FALSE)</f>
        <v>100m</v>
      </c>
      <c r="K14" s="21" t="s">
        <v>20</v>
      </c>
      <c r="L14" s="21" t="s">
        <v>21</v>
      </c>
      <c r="M14" s="22" t="str">
        <f>VLOOKUP(L14,$U$10:$X$23,4,FALSE)</f>
        <v>走高跳</v>
      </c>
      <c r="N14" s="21" t="s">
        <v>22</v>
      </c>
      <c r="O14" s="21" t="s">
        <v>43</v>
      </c>
      <c r="P14" s="23" t="str">
        <f>VLOOKUP(O14,$U$10:$X$23,4,FALSE)</f>
        <v>走幅跳</v>
      </c>
      <c r="Q14" s="21" t="s">
        <v>23</v>
      </c>
      <c r="R14" s="87" t="s">
        <v>138</v>
      </c>
      <c r="S14" s="87" t="s">
        <v>139</v>
      </c>
      <c r="T14" s="5"/>
      <c r="U14" s="24" t="s">
        <v>46</v>
      </c>
      <c r="V14" s="24"/>
      <c r="W14" s="64" t="s">
        <v>78</v>
      </c>
      <c r="X14" s="24" t="s">
        <v>48</v>
      </c>
    </row>
    <row r="15" spans="1:24" ht="14.25" thickBot="1" x14ac:dyDescent="0.2">
      <c r="A15" s="13"/>
      <c r="B15" s="25"/>
      <c r="C15" s="25"/>
      <c r="D15" s="25"/>
      <c r="E15" s="25"/>
      <c r="F15" s="25"/>
      <c r="G15" s="25"/>
      <c r="H15" s="25"/>
      <c r="I15" s="25"/>
      <c r="J15" s="26"/>
      <c r="K15" s="27" t="s">
        <v>25</v>
      </c>
      <c r="L15" s="25"/>
      <c r="M15" s="26"/>
      <c r="N15" s="25"/>
      <c r="O15" s="25"/>
      <c r="P15" s="26"/>
      <c r="Q15" s="25"/>
      <c r="R15" s="25"/>
      <c r="S15" s="25"/>
      <c r="T15" s="5"/>
      <c r="U15" s="24" t="s">
        <v>40</v>
      </c>
      <c r="V15" s="24" t="s">
        <v>78</v>
      </c>
      <c r="W15" s="24"/>
      <c r="X15" s="24" t="s">
        <v>47</v>
      </c>
    </row>
    <row r="16" spans="1:24" ht="14.25" thickBot="1" x14ac:dyDescent="0.2">
      <c r="A16" s="28" t="s">
        <v>82</v>
      </c>
      <c r="B16" s="29" t="s">
        <v>26</v>
      </c>
      <c r="C16" s="29" t="s">
        <v>27</v>
      </c>
      <c r="D16" s="29" t="s">
        <v>80</v>
      </c>
      <c r="E16" s="29" t="s">
        <v>28</v>
      </c>
      <c r="F16" s="29" t="s">
        <v>29</v>
      </c>
      <c r="G16" s="30" t="s">
        <v>30</v>
      </c>
      <c r="H16" s="30" t="s">
        <v>31</v>
      </c>
      <c r="I16" s="31" t="s">
        <v>32</v>
      </c>
      <c r="J16" s="32" t="s">
        <v>33</v>
      </c>
      <c r="K16" s="33" t="s">
        <v>34</v>
      </c>
      <c r="L16" s="31" t="s">
        <v>32</v>
      </c>
      <c r="M16" s="32" t="s">
        <v>33</v>
      </c>
      <c r="N16" s="33" t="s">
        <v>34</v>
      </c>
      <c r="O16" s="31" t="s">
        <v>32</v>
      </c>
      <c r="P16" s="32" t="s">
        <v>33</v>
      </c>
      <c r="Q16" s="33" t="s">
        <v>34</v>
      </c>
      <c r="R16" s="33" t="s">
        <v>79</v>
      </c>
      <c r="S16" s="33" t="s">
        <v>87</v>
      </c>
      <c r="T16" s="5"/>
      <c r="U16" s="24" t="s">
        <v>21</v>
      </c>
      <c r="V16" s="24" t="s">
        <v>78</v>
      </c>
      <c r="W16" s="64" t="s">
        <v>78</v>
      </c>
      <c r="X16" s="24" t="s">
        <v>41</v>
      </c>
    </row>
    <row r="17" spans="1:24" x14ac:dyDescent="0.15">
      <c r="A17" s="55">
        <v>1</v>
      </c>
      <c r="B17" s="35"/>
      <c r="C17" s="35"/>
      <c r="D17" s="36"/>
      <c r="E17" s="36"/>
      <c r="F17" s="35"/>
      <c r="G17" s="35"/>
      <c r="H17" s="35"/>
      <c r="I17" s="37"/>
      <c r="J17" s="38" t="str">
        <f>IF(I17="","",VLOOKUP(I17,$U$11:$X$27,4,FALSE))</f>
        <v/>
      </c>
      <c r="K17" s="39"/>
      <c r="L17" s="40"/>
      <c r="M17" s="38" t="str">
        <f>IF(L17="","",VLOOKUP(L17,$U$11:$X$27,4,FALSE))</f>
        <v/>
      </c>
      <c r="N17" s="39"/>
      <c r="O17" s="40"/>
      <c r="P17" s="38" t="str">
        <f>IF(O17="","",VLOOKUP(O17,$U$11:$X$27,4,FALSE))</f>
        <v/>
      </c>
      <c r="Q17" s="39"/>
      <c r="R17" s="39"/>
      <c r="S17" s="39"/>
      <c r="T17" s="5"/>
      <c r="U17" s="24" t="s">
        <v>43</v>
      </c>
      <c r="V17" s="24" t="s">
        <v>78</v>
      </c>
      <c r="W17" s="64" t="s">
        <v>78</v>
      </c>
      <c r="X17" s="24" t="s">
        <v>44</v>
      </c>
    </row>
    <row r="18" spans="1:24" x14ac:dyDescent="0.15">
      <c r="A18" s="56">
        <v>2</v>
      </c>
      <c r="B18" s="41"/>
      <c r="C18" s="42"/>
      <c r="D18" s="43"/>
      <c r="E18" s="43"/>
      <c r="F18" s="42"/>
      <c r="G18" s="42"/>
      <c r="H18" s="42"/>
      <c r="I18" s="44"/>
      <c r="J18" s="38" t="str">
        <f t="shared" ref="J18:J66" si="0">IF(I18="","",VLOOKUP(I18,$U$11:$X$27,4,FALSE))</f>
        <v/>
      </c>
      <c r="K18" s="45"/>
      <c r="L18" s="46"/>
      <c r="M18" s="38" t="str">
        <f t="shared" ref="M18:M66" si="1">IF(L18="","",VLOOKUP(L18,$U$11:$X$27,4,FALSE))</f>
        <v/>
      </c>
      <c r="N18" s="45"/>
      <c r="O18" s="46"/>
      <c r="P18" s="38" t="str">
        <f t="shared" ref="P18:P66" si="2">IF(O18="","",VLOOKUP(O18,$U$11:$X$27,4,FALSE))</f>
        <v/>
      </c>
      <c r="Q18" s="45"/>
      <c r="R18" s="45"/>
      <c r="S18" s="45"/>
      <c r="T18" s="5"/>
      <c r="U18" s="24" t="s">
        <v>42</v>
      </c>
      <c r="V18" s="24" t="s">
        <v>78</v>
      </c>
      <c r="W18" s="24"/>
      <c r="X18" s="24" t="s">
        <v>55</v>
      </c>
    </row>
    <row r="19" spans="1:24" x14ac:dyDescent="0.15">
      <c r="A19" s="56">
        <v>3</v>
      </c>
      <c r="B19" s="42"/>
      <c r="C19" s="42"/>
      <c r="D19" s="43"/>
      <c r="E19" s="43"/>
      <c r="F19" s="42"/>
      <c r="G19" s="42"/>
      <c r="H19" s="42"/>
      <c r="I19" s="44"/>
      <c r="J19" s="38" t="str">
        <f t="shared" si="0"/>
        <v/>
      </c>
      <c r="K19" s="45"/>
      <c r="L19" s="46"/>
      <c r="M19" s="38" t="str">
        <f t="shared" si="1"/>
        <v/>
      </c>
      <c r="N19" s="45"/>
      <c r="O19" s="46"/>
      <c r="P19" s="38" t="str">
        <f t="shared" si="2"/>
        <v/>
      </c>
      <c r="Q19" s="45"/>
      <c r="R19" s="45"/>
      <c r="S19" s="45"/>
      <c r="T19" s="5"/>
      <c r="U19" s="24" t="s">
        <v>81</v>
      </c>
      <c r="V19" s="24" t="s">
        <v>78</v>
      </c>
      <c r="W19" s="24"/>
      <c r="X19" s="24" t="s">
        <v>84</v>
      </c>
    </row>
    <row r="20" spans="1:24" x14ac:dyDescent="0.15">
      <c r="A20" s="56">
        <v>4</v>
      </c>
      <c r="B20" s="42"/>
      <c r="C20" s="42"/>
      <c r="D20" s="43"/>
      <c r="E20" s="43"/>
      <c r="F20" s="42"/>
      <c r="G20" s="42"/>
      <c r="H20" s="42"/>
      <c r="I20" s="44"/>
      <c r="J20" s="38" t="str">
        <f>IF(I20="","",VLOOKUP(I20,$U$11:$X$27,4,FALSE))</f>
        <v/>
      </c>
      <c r="K20" s="45"/>
      <c r="L20" s="46"/>
      <c r="M20" s="38" t="str">
        <f t="shared" si="1"/>
        <v/>
      </c>
      <c r="N20" s="45"/>
      <c r="O20" s="46"/>
      <c r="P20" s="38" t="str">
        <f t="shared" si="2"/>
        <v/>
      </c>
      <c r="Q20" s="45"/>
      <c r="R20" s="45"/>
      <c r="S20" s="45"/>
      <c r="T20" s="5"/>
      <c r="U20" s="24" t="s">
        <v>45</v>
      </c>
      <c r="V20" s="24"/>
      <c r="W20" s="64" t="s">
        <v>78</v>
      </c>
      <c r="X20" s="47" t="s">
        <v>85</v>
      </c>
    </row>
    <row r="21" spans="1:24" x14ac:dyDescent="0.15">
      <c r="A21" s="56">
        <v>5</v>
      </c>
      <c r="B21" s="42"/>
      <c r="C21" s="42"/>
      <c r="D21" s="43"/>
      <c r="E21" s="43"/>
      <c r="F21" s="42"/>
      <c r="G21" s="42"/>
      <c r="H21" s="42"/>
      <c r="I21" s="44"/>
      <c r="J21" s="38" t="str">
        <f t="shared" si="0"/>
        <v/>
      </c>
      <c r="K21" s="45"/>
      <c r="L21" s="46"/>
      <c r="M21" s="38" t="str">
        <f t="shared" si="1"/>
        <v/>
      </c>
      <c r="N21" s="45"/>
      <c r="O21" s="46"/>
      <c r="P21" s="38" t="str">
        <f t="shared" si="2"/>
        <v/>
      </c>
      <c r="Q21" s="45"/>
      <c r="R21" s="45"/>
      <c r="S21" s="45"/>
      <c r="T21" s="5"/>
      <c r="U21" s="50" t="s">
        <v>56</v>
      </c>
      <c r="V21" s="50" t="s">
        <v>78</v>
      </c>
      <c r="W21" s="65" t="s">
        <v>78</v>
      </c>
      <c r="X21" s="50" t="s">
        <v>49</v>
      </c>
    </row>
    <row r="22" spans="1:24" x14ac:dyDescent="0.15">
      <c r="A22" s="56">
        <v>6</v>
      </c>
      <c r="B22" s="42"/>
      <c r="C22" s="42"/>
      <c r="D22" s="43"/>
      <c r="E22" s="43"/>
      <c r="F22" s="42"/>
      <c r="G22" s="42"/>
      <c r="H22" s="42"/>
      <c r="I22" s="44"/>
      <c r="J22" s="38" t="str">
        <f t="shared" si="0"/>
        <v/>
      </c>
      <c r="K22" s="45"/>
      <c r="L22" s="44"/>
      <c r="M22" s="38" t="str">
        <f t="shared" si="1"/>
        <v/>
      </c>
      <c r="N22" s="45"/>
      <c r="O22" s="44"/>
      <c r="P22" s="38" t="str">
        <f t="shared" si="2"/>
        <v/>
      </c>
      <c r="Q22" s="45"/>
      <c r="R22" s="45"/>
      <c r="S22" s="45"/>
      <c r="T22" s="5"/>
      <c r="U22" s="50" t="s">
        <v>57</v>
      </c>
      <c r="V22" s="50" t="s">
        <v>78</v>
      </c>
      <c r="W22" s="65" t="s">
        <v>78</v>
      </c>
      <c r="X22" s="50" t="s">
        <v>50</v>
      </c>
    </row>
    <row r="23" spans="1:24" x14ac:dyDescent="0.15">
      <c r="A23" s="56">
        <v>7</v>
      </c>
      <c r="B23" s="48"/>
      <c r="C23" s="48"/>
      <c r="D23" s="49"/>
      <c r="E23" s="49"/>
      <c r="F23" s="42"/>
      <c r="G23" s="42"/>
      <c r="H23" s="48"/>
      <c r="I23" s="44"/>
      <c r="J23" s="38" t="str">
        <f t="shared" si="0"/>
        <v/>
      </c>
      <c r="K23" s="45"/>
      <c r="L23" s="46"/>
      <c r="M23" s="38" t="str">
        <f t="shared" si="1"/>
        <v/>
      </c>
      <c r="N23" s="45"/>
      <c r="O23" s="46"/>
      <c r="P23" s="38" t="str">
        <f t="shared" si="2"/>
        <v/>
      </c>
      <c r="Q23" s="45"/>
      <c r="R23" s="45"/>
      <c r="S23" s="45"/>
      <c r="T23" s="5"/>
      <c r="U23" s="50" t="s">
        <v>58</v>
      </c>
      <c r="V23" s="50" t="s">
        <v>78</v>
      </c>
      <c r="W23" s="65" t="s">
        <v>78</v>
      </c>
      <c r="X23" s="50" t="s">
        <v>51</v>
      </c>
    </row>
    <row r="24" spans="1:24" x14ac:dyDescent="0.15">
      <c r="A24" s="56">
        <v>8</v>
      </c>
      <c r="B24" s="48"/>
      <c r="C24" s="48"/>
      <c r="D24" s="49"/>
      <c r="E24" s="49"/>
      <c r="F24" s="42"/>
      <c r="G24" s="42"/>
      <c r="H24" s="48"/>
      <c r="I24" s="44"/>
      <c r="J24" s="38" t="str">
        <f t="shared" si="0"/>
        <v/>
      </c>
      <c r="K24" s="45"/>
      <c r="L24" s="46"/>
      <c r="M24" s="38" t="str">
        <f t="shared" si="1"/>
        <v/>
      </c>
      <c r="N24" s="45"/>
      <c r="O24" s="46"/>
      <c r="P24" s="38" t="str">
        <f t="shared" si="2"/>
        <v/>
      </c>
      <c r="Q24" s="45"/>
      <c r="R24" s="45"/>
      <c r="S24" s="45"/>
      <c r="T24" s="5"/>
      <c r="U24" s="50" t="s">
        <v>59</v>
      </c>
      <c r="V24" s="50" t="s">
        <v>78</v>
      </c>
      <c r="W24" s="65" t="s">
        <v>78</v>
      </c>
      <c r="X24" s="50" t="s">
        <v>52</v>
      </c>
    </row>
    <row r="25" spans="1:24" x14ac:dyDescent="0.15">
      <c r="A25" s="56">
        <v>9</v>
      </c>
      <c r="B25" s="48"/>
      <c r="C25" s="48"/>
      <c r="D25" s="49"/>
      <c r="E25" s="49"/>
      <c r="F25" s="42"/>
      <c r="G25" s="42"/>
      <c r="H25" s="48"/>
      <c r="I25" s="46"/>
      <c r="J25" s="38" t="str">
        <f t="shared" si="0"/>
        <v/>
      </c>
      <c r="K25" s="45"/>
      <c r="L25" s="46"/>
      <c r="M25" s="38" t="str">
        <f t="shared" si="1"/>
        <v/>
      </c>
      <c r="N25" s="45"/>
      <c r="O25" s="46"/>
      <c r="P25" s="38" t="str">
        <f t="shared" si="2"/>
        <v/>
      </c>
      <c r="Q25" s="45"/>
      <c r="R25" s="45"/>
      <c r="S25" s="45"/>
      <c r="T25" s="5"/>
      <c r="U25" s="50" t="s">
        <v>60</v>
      </c>
      <c r="V25" s="50" t="s">
        <v>78</v>
      </c>
      <c r="W25" s="65" t="s">
        <v>78</v>
      </c>
      <c r="X25" s="50" t="s">
        <v>53</v>
      </c>
    </row>
    <row r="26" spans="1:24" x14ac:dyDescent="0.15">
      <c r="A26" s="56">
        <v>10</v>
      </c>
      <c r="B26" s="48"/>
      <c r="C26" s="48"/>
      <c r="D26" s="49"/>
      <c r="E26" s="49"/>
      <c r="F26" s="42"/>
      <c r="G26" s="42"/>
      <c r="H26" s="48"/>
      <c r="I26" s="46"/>
      <c r="J26" s="38" t="str">
        <f t="shared" si="0"/>
        <v/>
      </c>
      <c r="K26" s="45"/>
      <c r="L26" s="46"/>
      <c r="M26" s="38" t="str">
        <f t="shared" si="1"/>
        <v/>
      </c>
      <c r="N26" s="45"/>
      <c r="O26" s="46"/>
      <c r="P26" s="38" t="str">
        <f t="shared" si="2"/>
        <v/>
      </c>
      <c r="Q26" s="45"/>
      <c r="R26" s="45"/>
      <c r="S26" s="45"/>
      <c r="T26" s="5"/>
      <c r="U26" s="50" t="s">
        <v>61</v>
      </c>
      <c r="V26" s="50" t="s">
        <v>78</v>
      </c>
      <c r="W26" s="65"/>
      <c r="X26" s="50" t="s">
        <v>86</v>
      </c>
    </row>
    <row r="27" spans="1:24" x14ac:dyDescent="0.15">
      <c r="A27" s="56">
        <v>11</v>
      </c>
      <c r="B27" s="48"/>
      <c r="C27" s="48"/>
      <c r="D27" s="49"/>
      <c r="E27" s="49"/>
      <c r="F27" s="42"/>
      <c r="G27" s="42"/>
      <c r="H27" s="48"/>
      <c r="I27" s="46"/>
      <c r="J27" s="38" t="str">
        <f t="shared" si="0"/>
        <v/>
      </c>
      <c r="K27" s="45"/>
      <c r="L27" s="46"/>
      <c r="M27" s="38" t="str">
        <f t="shared" si="1"/>
        <v/>
      </c>
      <c r="N27" s="45"/>
      <c r="O27" s="46"/>
      <c r="P27" s="38" t="str">
        <f t="shared" si="2"/>
        <v/>
      </c>
      <c r="Q27" s="45"/>
      <c r="R27" s="45"/>
      <c r="S27" s="45"/>
      <c r="T27" s="5"/>
      <c r="U27" s="50" t="s">
        <v>71</v>
      </c>
      <c r="V27" s="50"/>
      <c r="W27" s="65" t="s">
        <v>78</v>
      </c>
      <c r="X27" s="51" t="s">
        <v>54</v>
      </c>
    </row>
    <row r="28" spans="1:24" x14ac:dyDescent="0.15">
      <c r="A28" s="56">
        <v>12</v>
      </c>
      <c r="B28" s="48"/>
      <c r="C28" s="48"/>
      <c r="D28" s="49"/>
      <c r="E28" s="49"/>
      <c r="F28" s="42"/>
      <c r="G28" s="42"/>
      <c r="H28" s="48"/>
      <c r="I28" s="46"/>
      <c r="J28" s="38" t="str">
        <f t="shared" si="0"/>
        <v/>
      </c>
      <c r="K28" s="45"/>
      <c r="L28" s="46"/>
      <c r="M28" s="38" t="str">
        <f t="shared" si="1"/>
        <v/>
      </c>
      <c r="N28" s="45"/>
      <c r="O28" s="46"/>
      <c r="P28" s="38" t="str">
        <f t="shared" si="2"/>
        <v/>
      </c>
      <c r="Q28" s="45"/>
      <c r="R28" s="45"/>
      <c r="S28" s="45"/>
      <c r="T28" s="5"/>
    </row>
    <row r="29" spans="1:24" x14ac:dyDescent="0.15">
      <c r="A29" s="56">
        <v>13</v>
      </c>
      <c r="B29" s="48"/>
      <c r="C29" s="48"/>
      <c r="D29" s="49"/>
      <c r="E29" s="49"/>
      <c r="F29" s="42"/>
      <c r="G29" s="42"/>
      <c r="H29" s="48"/>
      <c r="I29" s="46"/>
      <c r="J29" s="38" t="str">
        <f t="shared" si="0"/>
        <v/>
      </c>
      <c r="K29" s="45"/>
      <c r="L29" s="46"/>
      <c r="M29" s="38" t="str">
        <f t="shared" si="1"/>
        <v/>
      </c>
      <c r="N29" s="45"/>
      <c r="O29" s="46"/>
      <c r="P29" s="38" t="str">
        <f t="shared" si="2"/>
        <v/>
      </c>
      <c r="Q29" s="45"/>
      <c r="R29" s="45"/>
      <c r="S29" s="45"/>
      <c r="T29" s="5"/>
    </row>
    <row r="30" spans="1:24" x14ac:dyDescent="0.15">
      <c r="A30" s="56">
        <v>14</v>
      </c>
      <c r="B30" s="48"/>
      <c r="C30" s="48"/>
      <c r="D30" s="49"/>
      <c r="E30" s="49"/>
      <c r="F30" s="42"/>
      <c r="G30" s="42"/>
      <c r="H30" s="48"/>
      <c r="I30" s="46"/>
      <c r="J30" s="38" t="str">
        <f t="shared" si="0"/>
        <v/>
      </c>
      <c r="K30" s="45"/>
      <c r="L30" s="46"/>
      <c r="M30" s="38" t="str">
        <f t="shared" si="1"/>
        <v/>
      </c>
      <c r="N30" s="45"/>
      <c r="O30" s="46"/>
      <c r="P30" s="38" t="str">
        <f t="shared" si="2"/>
        <v/>
      </c>
      <c r="Q30" s="45"/>
      <c r="R30" s="45"/>
      <c r="S30" s="45"/>
      <c r="T30" s="5"/>
    </row>
    <row r="31" spans="1:24" x14ac:dyDescent="0.15">
      <c r="A31" s="56">
        <v>15</v>
      </c>
      <c r="B31" s="48"/>
      <c r="C31" s="48"/>
      <c r="D31" s="49"/>
      <c r="E31" s="49"/>
      <c r="F31" s="42"/>
      <c r="G31" s="42"/>
      <c r="H31" s="48"/>
      <c r="I31" s="46"/>
      <c r="J31" s="38" t="str">
        <f t="shared" si="0"/>
        <v/>
      </c>
      <c r="K31" s="45"/>
      <c r="L31" s="46"/>
      <c r="M31" s="38" t="str">
        <f t="shared" si="1"/>
        <v/>
      </c>
      <c r="N31" s="45"/>
      <c r="O31" s="46"/>
      <c r="P31" s="38" t="str">
        <f t="shared" si="2"/>
        <v/>
      </c>
      <c r="Q31" s="45"/>
      <c r="R31" s="45"/>
      <c r="S31" s="45"/>
      <c r="T31" s="5"/>
    </row>
    <row r="32" spans="1:24" x14ac:dyDescent="0.15">
      <c r="A32" s="56">
        <v>16</v>
      </c>
      <c r="B32" s="48"/>
      <c r="C32" s="48"/>
      <c r="D32" s="49"/>
      <c r="E32" s="49"/>
      <c r="F32" s="42"/>
      <c r="G32" s="42"/>
      <c r="H32" s="48"/>
      <c r="I32" s="46"/>
      <c r="J32" s="38" t="str">
        <f t="shared" si="0"/>
        <v/>
      </c>
      <c r="K32" s="45"/>
      <c r="L32" s="46"/>
      <c r="M32" s="38" t="str">
        <f t="shared" si="1"/>
        <v/>
      </c>
      <c r="N32" s="45"/>
      <c r="O32" s="46"/>
      <c r="P32" s="38" t="str">
        <f t="shared" si="2"/>
        <v/>
      </c>
      <c r="Q32" s="45"/>
      <c r="R32" s="45"/>
      <c r="S32" s="45"/>
      <c r="T32" s="5"/>
    </row>
    <row r="33" spans="1:24" x14ac:dyDescent="0.15">
      <c r="A33" s="56">
        <v>17</v>
      </c>
      <c r="B33" s="48"/>
      <c r="C33" s="48"/>
      <c r="D33" s="49"/>
      <c r="E33" s="49"/>
      <c r="F33" s="42"/>
      <c r="G33" s="42"/>
      <c r="H33" s="48"/>
      <c r="I33" s="46"/>
      <c r="J33" s="38" t="str">
        <f t="shared" si="0"/>
        <v/>
      </c>
      <c r="K33" s="45"/>
      <c r="L33" s="46"/>
      <c r="M33" s="38" t="str">
        <f t="shared" si="1"/>
        <v/>
      </c>
      <c r="N33" s="45"/>
      <c r="O33" s="46"/>
      <c r="P33" s="38" t="str">
        <f t="shared" si="2"/>
        <v/>
      </c>
      <c r="Q33" s="45"/>
      <c r="R33" s="45"/>
      <c r="S33" s="45"/>
      <c r="T33" s="5"/>
    </row>
    <row r="34" spans="1:24" x14ac:dyDescent="0.15">
      <c r="A34" s="56">
        <v>18</v>
      </c>
      <c r="B34" s="48"/>
      <c r="C34" s="48"/>
      <c r="D34" s="49"/>
      <c r="E34" s="49"/>
      <c r="F34" s="42"/>
      <c r="G34" s="42"/>
      <c r="H34" s="48"/>
      <c r="I34" s="46"/>
      <c r="J34" s="38" t="str">
        <f t="shared" si="0"/>
        <v/>
      </c>
      <c r="K34" s="45"/>
      <c r="L34" s="46"/>
      <c r="M34" s="38" t="str">
        <f t="shared" si="1"/>
        <v/>
      </c>
      <c r="N34" s="45"/>
      <c r="O34" s="46"/>
      <c r="P34" s="38" t="str">
        <f t="shared" si="2"/>
        <v/>
      </c>
      <c r="Q34" s="45"/>
      <c r="R34" s="45"/>
      <c r="S34" s="45"/>
      <c r="T34" s="5"/>
      <c r="U34" s="5"/>
      <c r="V34" s="5"/>
      <c r="W34" s="5"/>
      <c r="X34" s="5"/>
    </row>
    <row r="35" spans="1:24" x14ac:dyDescent="0.15">
      <c r="A35" s="56">
        <v>19</v>
      </c>
      <c r="B35" s="48"/>
      <c r="C35" s="48"/>
      <c r="D35" s="49"/>
      <c r="E35" s="49"/>
      <c r="F35" s="42"/>
      <c r="G35" s="42"/>
      <c r="H35" s="48"/>
      <c r="I35" s="46"/>
      <c r="J35" s="38" t="str">
        <f t="shared" si="0"/>
        <v/>
      </c>
      <c r="K35" s="45"/>
      <c r="L35" s="46"/>
      <c r="M35" s="38" t="str">
        <f t="shared" si="1"/>
        <v/>
      </c>
      <c r="N35" s="45"/>
      <c r="O35" s="46"/>
      <c r="P35" s="38" t="str">
        <f t="shared" si="2"/>
        <v/>
      </c>
      <c r="Q35" s="45"/>
      <c r="R35" s="45"/>
      <c r="S35" s="45"/>
      <c r="T35" s="5"/>
      <c r="U35" s="5"/>
      <c r="V35" s="5"/>
      <c r="W35" s="5"/>
      <c r="X35" s="5"/>
    </row>
    <row r="36" spans="1:24" x14ac:dyDescent="0.15">
      <c r="A36" s="56">
        <v>20</v>
      </c>
      <c r="B36" s="48"/>
      <c r="C36" s="48"/>
      <c r="D36" s="49"/>
      <c r="E36" s="49"/>
      <c r="F36" s="42"/>
      <c r="G36" s="42"/>
      <c r="H36" s="48"/>
      <c r="I36" s="46"/>
      <c r="J36" s="38" t="str">
        <f t="shared" si="0"/>
        <v/>
      </c>
      <c r="K36" s="45"/>
      <c r="L36" s="46"/>
      <c r="M36" s="38" t="str">
        <f t="shared" si="1"/>
        <v/>
      </c>
      <c r="N36" s="45"/>
      <c r="O36" s="46"/>
      <c r="P36" s="38" t="str">
        <f t="shared" si="2"/>
        <v/>
      </c>
      <c r="Q36" s="45"/>
      <c r="R36" s="45"/>
      <c r="S36" s="45"/>
      <c r="T36" s="5"/>
      <c r="U36" s="5"/>
      <c r="V36" s="5"/>
      <c r="W36" s="5"/>
      <c r="X36" s="5"/>
    </row>
    <row r="37" spans="1:24" x14ac:dyDescent="0.15">
      <c r="A37" s="56">
        <v>21</v>
      </c>
      <c r="B37" s="48"/>
      <c r="C37" s="48"/>
      <c r="D37" s="49"/>
      <c r="E37" s="49"/>
      <c r="F37" s="42"/>
      <c r="G37" s="42"/>
      <c r="H37" s="48"/>
      <c r="I37" s="46"/>
      <c r="J37" s="38" t="str">
        <f t="shared" si="0"/>
        <v/>
      </c>
      <c r="K37" s="45"/>
      <c r="L37" s="46"/>
      <c r="M37" s="38" t="str">
        <f t="shared" si="1"/>
        <v/>
      </c>
      <c r="N37" s="45"/>
      <c r="O37" s="46"/>
      <c r="P37" s="38" t="str">
        <f t="shared" si="2"/>
        <v/>
      </c>
      <c r="Q37" s="45"/>
      <c r="R37" s="45"/>
      <c r="S37" s="45"/>
      <c r="T37" s="5"/>
      <c r="U37" s="5"/>
      <c r="V37" s="5"/>
      <c r="W37" s="5"/>
      <c r="X37" s="5"/>
    </row>
    <row r="38" spans="1:24" x14ac:dyDescent="0.15">
      <c r="A38" s="56">
        <v>22</v>
      </c>
      <c r="B38" s="48"/>
      <c r="C38" s="48"/>
      <c r="D38" s="49"/>
      <c r="E38" s="49"/>
      <c r="F38" s="42"/>
      <c r="G38" s="42"/>
      <c r="H38" s="48"/>
      <c r="I38" s="46"/>
      <c r="J38" s="38" t="str">
        <f t="shared" si="0"/>
        <v/>
      </c>
      <c r="K38" s="45"/>
      <c r="L38" s="46"/>
      <c r="M38" s="38" t="str">
        <f t="shared" si="1"/>
        <v/>
      </c>
      <c r="N38" s="45"/>
      <c r="O38" s="46"/>
      <c r="P38" s="38" t="str">
        <f t="shared" si="2"/>
        <v/>
      </c>
      <c r="Q38" s="45"/>
      <c r="R38" s="45"/>
      <c r="S38" s="45"/>
      <c r="T38" s="5"/>
    </row>
    <row r="39" spans="1:24" x14ac:dyDescent="0.15">
      <c r="A39" s="56">
        <v>23</v>
      </c>
      <c r="B39" s="48"/>
      <c r="C39" s="48"/>
      <c r="D39" s="49"/>
      <c r="E39" s="49"/>
      <c r="F39" s="42"/>
      <c r="G39" s="42"/>
      <c r="H39" s="48"/>
      <c r="I39" s="46"/>
      <c r="J39" s="38" t="str">
        <f t="shared" si="0"/>
        <v/>
      </c>
      <c r="K39" s="45"/>
      <c r="L39" s="46"/>
      <c r="M39" s="38" t="str">
        <f t="shared" si="1"/>
        <v/>
      </c>
      <c r="N39" s="45"/>
      <c r="O39" s="46"/>
      <c r="P39" s="38" t="str">
        <f t="shared" si="2"/>
        <v/>
      </c>
      <c r="Q39" s="45"/>
      <c r="R39" s="45"/>
      <c r="S39" s="45"/>
      <c r="T39" s="5"/>
    </row>
    <row r="40" spans="1:24" x14ac:dyDescent="0.15">
      <c r="A40" s="56">
        <v>24</v>
      </c>
      <c r="B40" s="48"/>
      <c r="C40" s="48"/>
      <c r="D40" s="49"/>
      <c r="E40" s="49"/>
      <c r="F40" s="42"/>
      <c r="G40" s="42"/>
      <c r="H40" s="48"/>
      <c r="I40" s="46"/>
      <c r="J40" s="38" t="str">
        <f t="shared" si="0"/>
        <v/>
      </c>
      <c r="K40" s="45"/>
      <c r="L40" s="46"/>
      <c r="M40" s="38" t="str">
        <f t="shared" si="1"/>
        <v/>
      </c>
      <c r="N40" s="45"/>
      <c r="O40" s="46"/>
      <c r="P40" s="38" t="str">
        <f t="shared" si="2"/>
        <v/>
      </c>
      <c r="Q40" s="45"/>
      <c r="R40" s="45"/>
      <c r="S40" s="45"/>
      <c r="T40" s="5"/>
    </row>
    <row r="41" spans="1:24" x14ac:dyDescent="0.15">
      <c r="A41" s="56">
        <v>25</v>
      </c>
      <c r="B41" s="48"/>
      <c r="C41" s="48"/>
      <c r="D41" s="49"/>
      <c r="E41" s="49"/>
      <c r="F41" s="42"/>
      <c r="G41" s="42"/>
      <c r="H41" s="48"/>
      <c r="I41" s="46"/>
      <c r="J41" s="38" t="str">
        <f t="shared" si="0"/>
        <v/>
      </c>
      <c r="K41" s="45"/>
      <c r="L41" s="46"/>
      <c r="M41" s="38" t="str">
        <f t="shared" si="1"/>
        <v/>
      </c>
      <c r="N41" s="45"/>
      <c r="O41" s="46"/>
      <c r="P41" s="38" t="str">
        <f t="shared" si="2"/>
        <v/>
      </c>
      <c r="Q41" s="45"/>
      <c r="R41" s="45"/>
      <c r="S41" s="45"/>
      <c r="T41" s="5"/>
    </row>
    <row r="42" spans="1:24" x14ac:dyDescent="0.15">
      <c r="A42" s="56">
        <v>26</v>
      </c>
      <c r="B42" s="48"/>
      <c r="C42" s="48"/>
      <c r="D42" s="49"/>
      <c r="E42" s="49"/>
      <c r="F42" s="42"/>
      <c r="G42" s="42"/>
      <c r="H42" s="48"/>
      <c r="I42" s="46"/>
      <c r="J42" s="38" t="str">
        <f t="shared" si="0"/>
        <v/>
      </c>
      <c r="K42" s="45"/>
      <c r="L42" s="46"/>
      <c r="M42" s="38" t="str">
        <f t="shared" si="1"/>
        <v/>
      </c>
      <c r="N42" s="45"/>
      <c r="O42" s="46"/>
      <c r="P42" s="38" t="str">
        <f t="shared" si="2"/>
        <v/>
      </c>
      <c r="Q42" s="45"/>
      <c r="R42" s="45"/>
      <c r="S42" s="45"/>
      <c r="T42" s="5"/>
    </row>
    <row r="43" spans="1:24" x14ac:dyDescent="0.15">
      <c r="A43" s="56">
        <v>27</v>
      </c>
      <c r="B43" s="48"/>
      <c r="C43" s="48"/>
      <c r="D43" s="49"/>
      <c r="E43" s="49"/>
      <c r="F43" s="42"/>
      <c r="G43" s="42"/>
      <c r="H43" s="48"/>
      <c r="I43" s="46"/>
      <c r="J43" s="38" t="str">
        <f t="shared" si="0"/>
        <v/>
      </c>
      <c r="K43" s="45"/>
      <c r="L43" s="46"/>
      <c r="M43" s="38" t="str">
        <f t="shared" si="1"/>
        <v/>
      </c>
      <c r="N43" s="45"/>
      <c r="O43" s="46"/>
      <c r="P43" s="38" t="str">
        <f t="shared" si="2"/>
        <v/>
      </c>
      <c r="Q43" s="45"/>
      <c r="R43" s="45"/>
      <c r="S43" s="45"/>
      <c r="T43" s="5"/>
    </row>
    <row r="44" spans="1:24" x14ac:dyDescent="0.15">
      <c r="A44" s="56">
        <v>28</v>
      </c>
      <c r="B44" s="48"/>
      <c r="C44" s="48"/>
      <c r="D44" s="49"/>
      <c r="E44" s="49"/>
      <c r="F44" s="42"/>
      <c r="G44" s="42"/>
      <c r="H44" s="48"/>
      <c r="I44" s="46"/>
      <c r="J44" s="38" t="str">
        <f t="shared" si="0"/>
        <v/>
      </c>
      <c r="K44" s="45"/>
      <c r="L44" s="46"/>
      <c r="M44" s="38" t="str">
        <f t="shared" si="1"/>
        <v/>
      </c>
      <c r="N44" s="45"/>
      <c r="O44" s="46"/>
      <c r="P44" s="38" t="str">
        <f t="shared" si="2"/>
        <v/>
      </c>
      <c r="Q44" s="45"/>
      <c r="R44" s="45"/>
      <c r="S44" s="45"/>
      <c r="T44" s="5"/>
    </row>
    <row r="45" spans="1:24" x14ac:dyDescent="0.15">
      <c r="A45" s="56">
        <v>29</v>
      </c>
      <c r="B45" s="48"/>
      <c r="C45" s="48"/>
      <c r="D45" s="49"/>
      <c r="E45" s="49"/>
      <c r="F45" s="42"/>
      <c r="G45" s="42"/>
      <c r="H45" s="48"/>
      <c r="I45" s="46"/>
      <c r="J45" s="38" t="str">
        <f t="shared" si="0"/>
        <v/>
      </c>
      <c r="K45" s="45"/>
      <c r="L45" s="46"/>
      <c r="M45" s="38" t="str">
        <f t="shared" si="1"/>
        <v/>
      </c>
      <c r="N45" s="45"/>
      <c r="O45" s="46"/>
      <c r="P45" s="38" t="str">
        <f t="shared" si="2"/>
        <v/>
      </c>
      <c r="Q45" s="45"/>
      <c r="R45" s="45"/>
      <c r="S45" s="45"/>
      <c r="T45" s="5"/>
    </row>
    <row r="46" spans="1:24" x14ac:dyDescent="0.15">
      <c r="A46" s="56">
        <v>30</v>
      </c>
      <c r="B46" s="48"/>
      <c r="C46" s="48"/>
      <c r="D46" s="49"/>
      <c r="E46" s="49"/>
      <c r="F46" s="42"/>
      <c r="G46" s="42"/>
      <c r="H46" s="48"/>
      <c r="I46" s="46"/>
      <c r="J46" s="38" t="str">
        <f t="shared" si="0"/>
        <v/>
      </c>
      <c r="K46" s="45"/>
      <c r="L46" s="46"/>
      <c r="M46" s="38" t="str">
        <f t="shared" si="1"/>
        <v/>
      </c>
      <c r="N46" s="45"/>
      <c r="O46" s="46"/>
      <c r="P46" s="38" t="str">
        <f t="shared" si="2"/>
        <v/>
      </c>
      <c r="Q46" s="45"/>
      <c r="R46" s="45"/>
      <c r="S46" s="45"/>
      <c r="T46" s="5"/>
    </row>
    <row r="47" spans="1:24" x14ac:dyDescent="0.15">
      <c r="A47" s="56">
        <v>31</v>
      </c>
      <c r="B47" s="48"/>
      <c r="C47" s="48"/>
      <c r="D47" s="49"/>
      <c r="E47" s="49"/>
      <c r="F47" s="42"/>
      <c r="G47" s="42"/>
      <c r="H47" s="48"/>
      <c r="I47" s="46"/>
      <c r="J47" s="38" t="str">
        <f t="shared" si="0"/>
        <v/>
      </c>
      <c r="K47" s="45"/>
      <c r="L47" s="46"/>
      <c r="M47" s="38" t="str">
        <f t="shared" si="1"/>
        <v/>
      </c>
      <c r="N47" s="45"/>
      <c r="O47" s="46"/>
      <c r="P47" s="38" t="str">
        <f t="shared" si="2"/>
        <v/>
      </c>
      <c r="Q47" s="45"/>
      <c r="R47" s="45"/>
      <c r="S47" s="45"/>
      <c r="T47" s="5"/>
    </row>
    <row r="48" spans="1:24" x14ac:dyDescent="0.15">
      <c r="A48" s="56">
        <v>32</v>
      </c>
      <c r="B48" s="48"/>
      <c r="C48" s="48"/>
      <c r="D48" s="49"/>
      <c r="E48" s="49"/>
      <c r="F48" s="42"/>
      <c r="G48" s="42"/>
      <c r="H48" s="48"/>
      <c r="I48" s="46"/>
      <c r="J48" s="38" t="str">
        <f t="shared" si="0"/>
        <v/>
      </c>
      <c r="K48" s="45"/>
      <c r="L48" s="46"/>
      <c r="M48" s="38" t="str">
        <f t="shared" si="1"/>
        <v/>
      </c>
      <c r="N48" s="45"/>
      <c r="O48" s="46"/>
      <c r="P48" s="38" t="str">
        <f t="shared" si="2"/>
        <v/>
      </c>
      <c r="Q48" s="45"/>
      <c r="R48" s="45"/>
      <c r="S48" s="45"/>
      <c r="T48" s="5"/>
    </row>
    <row r="49" spans="1:20" x14ac:dyDescent="0.15">
      <c r="A49" s="56">
        <v>33</v>
      </c>
      <c r="B49" s="48"/>
      <c r="C49" s="48"/>
      <c r="D49" s="49"/>
      <c r="E49" s="49"/>
      <c r="F49" s="42"/>
      <c r="G49" s="42"/>
      <c r="H49" s="48"/>
      <c r="I49" s="46"/>
      <c r="J49" s="38" t="str">
        <f t="shared" si="0"/>
        <v/>
      </c>
      <c r="K49" s="45"/>
      <c r="L49" s="46"/>
      <c r="M49" s="38" t="str">
        <f t="shared" si="1"/>
        <v/>
      </c>
      <c r="N49" s="45"/>
      <c r="O49" s="46"/>
      <c r="P49" s="38" t="str">
        <f t="shared" si="2"/>
        <v/>
      </c>
      <c r="Q49" s="45"/>
      <c r="R49" s="45"/>
      <c r="S49" s="45"/>
      <c r="T49" s="5"/>
    </row>
    <row r="50" spans="1:20" x14ac:dyDescent="0.15">
      <c r="A50" s="56">
        <v>34</v>
      </c>
      <c r="B50" s="48"/>
      <c r="C50" s="48"/>
      <c r="D50" s="49"/>
      <c r="E50" s="49"/>
      <c r="F50" s="42"/>
      <c r="G50" s="42"/>
      <c r="H50" s="48"/>
      <c r="I50" s="46"/>
      <c r="J50" s="38" t="str">
        <f t="shared" si="0"/>
        <v/>
      </c>
      <c r="K50" s="45"/>
      <c r="L50" s="46"/>
      <c r="M50" s="38" t="str">
        <f t="shared" si="1"/>
        <v/>
      </c>
      <c r="N50" s="45"/>
      <c r="O50" s="46"/>
      <c r="P50" s="38" t="str">
        <f t="shared" si="2"/>
        <v/>
      </c>
      <c r="Q50" s="45"/>
      <c r="R50" s="45"/>
      <c r="S50" s="45"/>
      <c r="T50" s="5"/>
    </row>
    <row r="51" spans="1:20" x14ac:dyDescent="0.15">
      <c r="A51" s="56">
        <v>35</v>
      </c>
      <c r="B51" s="48"/>
      <c r="C51" s="48"/>
      <c r="D51" s="49"/>
      <c r="E51" s="49"/>
      <c r="F51" s="42"/>
      <c r="G51" s="42"/>
      <c r="H51" s="48"/>
      <c r="I51" s="46"/>
      <c r="J51" s="38" t="str">
        <f t="shared" si="0"/>
        <v/>
      </c>
      <c r="K51" s="45"/>
      <c r="L51" s="46"/>
      <c r="M51" s="38" t="str">
        <f t="shared" si="1"/>
        <v/>
      </c>
      <c r="N51" s="45"/>
      <c r="O51" s="46"/>
      <c r="P51" s="38" t="str">
        <f t="shared" si="2"/>
        <v/>
      </c>
      <c r="Q51" s="45"/>
      <c r="R51" s="45"/>
      <c r="S51" s="45"/>
      <c r="T51" s="5"/>
    </row>
    <row r="52" spans="1:20" x14ac:dyDescent="0.15">
      <c r="A52" s="56">
        <v>36</v>
      </c>
      <c r="B52" s="48"/>
      <c r="C52" s="48"/>
      <c r="D52" s="49"/>
      <c r="E52" s="49"/>
      <c r="F52" s="42"/>
      <c r="G52" s="42"/>
      <c r="H52" s="48"/>
      <c r="I52" s="46"/>
      <c r="J52" s="38" t="str">
        <f t="shared" si="0"/>
        <v/>
      </c>
      <c r="K52" s="45"/>
      <c r="L52" s="46"/>
      <c r="M52" s="38" t="str">
        <f t="shared" si="1"/>
        <v/>
      </c>
      <c r="N52" s="45"/>
      <c r="O52" s="46"/>
      <c r="P52" s="38" t="str">
        <f t="shared" si="2"/>
        <v/>
      </c>
      <c r="Q52" s="45"/>
      <c r="R52" s="45"/>
      <c r="S52" s="45"/>
      <c r="T52" s="5"/>
    </row>
    <row r="53" spans="1:20" x14ac:dyDescent="0.15">
      <c r="A53" s="56">
        <v>37</v>
      </c>
      <c r="B53" s="48"/>
      <c r="C53" s="48"/>
      <c r="D53" s="49"/>
      <c r="E53" s="49"/>
      <c r="F53" s="42"/>
      <c r="G53" s="42"/>
      <c r="H53" s="48"/>
      <c r="I53" s="46"/>
      <c r="J53" s="38" t="str">
        <f t="shared" si="0"/>
        <v/>
      </c>
      <c r="K53" s="45"/>
      <c r="L53" s="46"/>
      <c r="M53" s="38" t="str">
        <f t="shared" si="1"/>
        <v/>
      </c>
      <c r="N53" s="45"/>
      <c r="O53" s="46"/>
      <c r="P53" s="38" t="str">
        <f t="shared" si="2"/>
        <v/>
      </c>
      <c r="Q53" s="45"/>
      <c r="R53" s="45"/>
      <c r="S53" s="45"/>
      <c r="T53" s="5"/>
    </row>
    <row r="54" spans="1:20" x14ac:dyDescent="0.15">
      <c r="A54" s="56">
        <v>38</v>
      </c>
      <c r="B54" s="48"/>
      <c r="C54" s="48"/>
      <c r="D54" s="49"/>
      <c r="E54" s="49"/>
      <c r="F54" s="42"/>
      <c r="G54" s="42"/>
      <c r="H54" s="48"/>
      <c r="I54" s="46"/>
      <c r="J54" s="38" t="str">
        <f t="shared" si="0"/>
        <v/>
      </c>
      <c r="K54" s="45"/>
      <c r="L54" s="46"/>
      <c r="M54" s="38" t="str">
        <f t="shared" si="1"/>
        <v/>
      </c>
      <c r="N54" s="45"/>
      <c r="O54" s="46"/>
      <c r="P54" s="38" t="str">
        <f t="shared" si="2"/>
        <v/>
      </c>
      <c r="Q54" s="45"/>
      <c r="R54" s="45"/>
      <c r="S54" s="45"/>
      <c r="T54" s="5"/>
    </row>
    <row r="55" spans="1:20" x14ac:dyDescent="0.15">
      <c r="A55" s="56">
        <v>39</v>
      </c>
      <c r="B55" s="48"/>
      <c r="C55" s="48"/>
      <c r="D55" s="49"/>
      <c r="E55" s="49"/>
      <c r="F55" s="42"/>
      <c r="G55" s="42"/>
      <c r="H55" s="48"/>
      <c r="I55" s="46"/>
      <c r="J55" s="38" t="str">
        <f t="shared" si="0"/>
        <v/>
      </c>
      <c r="K55" s="45"/>
      <c r="L55" s="46"/>
      <c r="M55" s="38" t="str">
        <f t="shared" si="1"/>
        <v/>
      </c>
      <c r="N55" s="45"/>
      <c r="O55" s="46"/>
      <c r="P55" s="38" t="str">
        <f t="shared" si="2"/>
        <v/>
      </c>
      <c r="Q55" s="45"/>
      <c r="R55" s="45"/>
      <c r="S55" s="45"/>
      <c r="T55" s="5"/>
    </row>
    <row r="56" spans="1:20" x14ac:dyDescent="0.15">
      <c r="A56" s="56">
        <v>40</v>
      </c>
      <c r="B56" s="48"/>
      <c r="C56" s="48"/>
      <c r="D56" s="49"/>
      <c r="E56" s="49"/>
      <c r="F56" s="42"/>
      <c r="G56" s="42"/>
      <c r="H56" s="48"/>
      <c r="I56" s="46"/>
      <c r="J56" s="38" t="str">
        <f t="shared" si="0"/>
        <v/>
      </c>
      <c r="K56" s="45"/>
      <c r="L56" s="46"/>
      <c r="M56" s="38" t="str">
        <f t="shared" si="1"/>
        <v/>
      </c>
      <c r="N56" s="45"/>
      <c r="O56" s="46"/>
      <c r="P56" s="38" t="str">
        <f t="shared" si="2"/>
        <v/>
      </c>
      <c r="Q56" s="45"/>
      <c r="R56" s="45"/>
      <c r="S56" s="45"/>
      <c r="T56" s="5"/>
    </row>
    <row r="57" spans="1:20" x14ac:dyDescent="0.15">
      <c r="A57" s="56">
        <v>41</v>
      </c>
      <c r="B57" s="48"/>
      <c r="C57" s="48"/>
      <c r="D57" s="49"/>
      <c r="E57" s="49"/>
      <c r="F57" s="42"/>
      <c r="G57" s="42"/>
      <c r="H57" s="48"/>
      <c r="I57" s="46"/>
      <c r="J57" s="38" t="str">
        <f t="shared" si="0"/>
        <v/>
      </c>
      <c r="K57" s="45"/>
      <c r="L57" s="46"/>
      <c r="M57" s="38" t="str">
        <f t="shared" si="1"/>
        <v/>
      </c>
      <c r="N57" s="45"/>
      <c r="O57" s="46"/>
      <c r="P57" s="38" t="str">
        <f t="shared" si="2"/>
        <v/>
      </c>
      <c r="Q57" s="45"/>
      <c r="R57" s="45"/>
      <c r="S57" s="45"/>
      <c r="T57" s="5"/>
    </row>
    <row r="58" spans="1:20" x14ac:dyDescent="0.15">
      <c r="A58" s="56">
        <v>42</v>
      </c>
      <c r="B58" s="48"/>
      <c r="C58" s="48"/>
      <c r="D58" s="49"/>
      <c r="E58" s="49"/>
      <c r="F58" s="42"/>
      <c r="G58" s="42"/>
      <c r="H58" s="48"/>
      <c r="I58" s="46"/>
      <c r="J58" s="38" t="str">
        <f t="shared" si="0"/>
        <v/>
      </c>
      <c r="K58" s="45"/>
      <c r="L58" s="46"/>
      <c r="M58" s="38" t="str">
        <f t="shared" si="1"/>
        <v/>
      </c>
      <c r="N58" s="45"/>
      <c r="O58" s="46"/>
      <c r="P58" s="38" t="str">
        <f t="shared" si="2"/>
        <v/>
      </c>
      <c r="Q58" s="45"/>
      <c r="R58" s="45"/>
      <c r="S58" s="45"/>
      <c r="T58" s="5"/>
    </row>
    <row r="59" spans="1:20" x14ac:dyDescent="0.15">
      <c r="A59" s="56">
        <v>43</v>
      </c>
      <c r="B59" s="48"/>
      <c r="C59" s="48"/>
      <c r="D59" s="49"/>
      <c r="E59" s="49"/>
      <c r="F59" s="42"/>
      <c r="G59" s="42"/>
      <c r="H59" s="48"/>
      <c r="I59" s="46"/>
      <c r="J59" s="38" t="str">
        <f t="shared" si="0"/>
        <v/>
      </c>
      <c r="K59" s="45"/>
      <c r="L59" s="46"/>
      <c r="M59" s="38" t="str">
        <f t="shared" si="1"/>
        <v/>
      </c>
      <c r="N59" s="45"/>
      <c r="O59" s="46"/>
      <c r="P59" s="38" t="str">
        <f t="shared" si="2"/>
        <v/>
      </c>
      <c r="Q59" s="45"/>
      <c r="R59" s="45"/>
      <c r="S59" s="45"/>
      <c r="T59" s="5"/>
    </row>
    <row r="60" spans="1:20" x14ac:dyDescent="0.15">
      <c r="A60" s="56">
        <v>44</v>
      </c>
      <c r="B60" s="48"/>
      <c r="C60" s="48"/>
      <c r="D60" s="49"/>
      <c r="E60" s="49"/>
      <c r="F60" s="42"/>
      <c r="G60" s="42"/>
      <c r="H60" s="48"/>
      <c r="I60" s="46"/>
      <c r="J60" s="38" t="str">
        <f t="shared" si="0"/>
        <v/>
      </c>
      <c r="K60" s="45"/>
      <c r="L60" s="46"/>
      <c r="M60" s="38" t="str">
        <f t="shared" si="1"/>
        <v/>
      </c>
      <c r="N60" s="45"/>
      <c r="O60" s="46"/>
      <c r="P60" s="38" t="str">
        <f t="shared" si="2"/>
        <v/>
      </c>
      <c r="Q60" s="45"/>
      <c r="R60" s="45"/>
      <c r="S60" s="45"/>
      <c r="T60" s="5"/>
    </row>
    <row r="61" spans="1:20" x14ac:dyDescent="0.15">
      <c r="A61" s="56">
        <v>45</v>
      </c>
      <c r="B61" s="48"/>
      <c r="C61" s="48"/>
      <c r="D61" s="49"/>
      <c r="E61" s="49"/>
      <c r="F61" s="42"/>
      <c r="G61" s="42"/>
      <c r="H61" s="48"/>
      <c r="I61" s="46"/>
      <c r="J61" s="38" t="str">
        <f t="shared" si="0"/>
        <v/>
      </c>
      <c r="K61" s="45"/>
      <c r="L61" s="46"/>
      <c r="M61" s="38" t="str">
        <f t="shared" si="1"/>
        <v/>
      </c>
      <c r="N61" s="45"/>
      <c r="O61" s="46"/>
      <c r="P61" s="38" t="str">
        <f t="shared" si="2"/>
        <v/>
      </c>
      <c r="Q61" s="45"/>
      <c r="R61" s="45"/>
      <c r="S61" s="45"/>
      <c r="T61" s="5"/>
    </row>
    <row r="62" spans="1:20" x14ac:dyDescent="0.15">
      <c r="A62" s="56">
        <v>46</v>
      </c>
      <c r="B62" s="48"/>
      <c r="C62" s="48"/>
      <c r="D62" s="49"/>
      <c r="E62" s="49"/>
      <c r="F62" s="42"/>
      <c r="G62" s="42"/>
      <c r="H62" s="48"/>
      <c r="I62" s="46"/>
      <c r="J62" s="38" t="str">
        <f t="shared" si="0"/>
        <v/>
      </c>
      <c r="K62" s="45"/>
      <c r="L62" s="46"/>
      <c r="M62" s="38" t="str">
        <f t="shared" si="1"/>
        <v/>
      </c>
      <c r="N62" s="45"/>
      <c r="O62" s="46"/>
      <c r="P62" s="38" t="str">
        <f t="shared" si="2"/>
        <v/>
      </c>
      <c r="Q62" s="45"/>
      <c r="R62" s="45"/>
      <c r="S62" s="45"/>
      <c r="T62" s="5"/>
    </row>
    <row r="63" spans="1:20" x14ac:dyDescent="0.15">
      <c r="A63" s="56">
        <v>47</v>
      </c>
      <c r="B63" s="48"/>
      <c r="C63" s="48"/>
      <c r="D63" s="49"/>
      <c r="E63" s="49"/>
      <c r="F63" s="42"/>
      <c r="G63" s="42"/>
      <c r="H63" s="48"/>
      <c r="I63" s="46"/>
      <c r="J63" s="38" t="str">
        <f t="shared" si="0"/>
        <v/>
      </c>
      <c r="K63" s="45"/>
      <c r="L63" s="46"/>
      <c r="M63" s="38" t="str">
        <f t="shared" si="1"/>
        <v/>
      </c>
      <c r="N63" s="45"/>
      <c r="O63" s="46"/>
      <c r="P63" s="38" t="str">
        <f t="shared" si="2"/>
        <v/>
      </c>
      <c r="Q63" s="45"/>
      <c r="R63" s="45"/>
      <c r="S63" s="45"/>
      <c r="T63" s="5"/>
    </row>
    <row r="64" spans="1:20" x14ac:dyDescent="0.15">
      <c r="A64" s="56">
        <v>48</v>
      </c>
      <c r="B64" s="48"/>
      <c r="C64" s="48"/>
      <c r="D64" s="49"/>
      <c r="E64" s="49"/>
      <c r="F64" s="42"/>
      <c r="G64" s="42"/>
      <c r="H64" s="48"/>
      <c r="I64" s="46"/>
      <c r="J64" s="38" t="str">
        <f t="shared" si="0"/>
        <v/>
      </c>
      <c r="K64" s="45"/>
      <c r="L64" s="46"/>
      <c r="M64" s="38" t="str">
        <f t="shared" si="1"/>
        <v/>
      </c>
      <c r="N64" s="45"/>
      <c r="O64" s="46"/>
      <c r="P64" s="38" t="str">
        <f t="shared" si="2"/>
        <v/>
      </c>
      <c r="Q64" s="45"/>
      <c r="R64" s="45"/>
      <c r="S64" s="45"/>
    </row>
    <row r="65" spans="1:19" x14ac:dyDescent="0.15">
      <c r="A65" s="56">
        <v>49</v>
      </c>
      <c r="B65" s="48"/>
      <c r="C65" s="48"/>
      <c r="D65" s="49"/>
      <c r="E65" s="49"/>
      <c r="F65" s="42"/>
      <c r="G65" s="42"/>
      <c r="H65" s="48"/>
      <c r="I65" s="46"/>
      <c r="J65" s="38" t="str">
        <f t="shared" si="0"/>
        <v/>
      </c>
      <c r="K65" s="45"/>
      <c r="L65" s="46"/>
      <c r="M65" s="38" t="str">
        <f t="shared" si="1"/>
        <v/>
      </c>
      <c r="N65" s="45"/>
      <c r="O65" s="46"/>
      <c r="P65" s="38" t="str">
        <f t="shared" si="2"/>
        <v/>
      </c>
      <c r="Q65" s="45"/>
      <c r="R65" s="45"/>
      <c r="S65" s="45"/>
    </row>
    <row r="66" spans="1:19" x14ac:dyDescent="0.15">
      <c r="A66" s="57">
        <v>50</v>
      </c>
      <c r="B66" s="48"/>
      <c r="C66" s="48"/>
      <c r="D66" s="49"/>
      <c r="E66" s="49"/>
      <c r="F66" s="42"/>
      <c r="G66" s="42"/>
      <c r="H66" s="48"/>
      <c r="I66" s="46"/>
      <c r="J66" s="38" t="str">
        <f t="shared" si="0"/>
        <v/>
      </c>
      <c r="K66" s="45"/>
      <c r="L66" s="46"/>
      <c r="M66" s="38" t="str">
        <f t="shared" si="1"/>
        <v/>
      </c>
      <c r="N66" s="45"/>
      <c r="O66" s="46"/>
      <c r="P66" s="38" t="str">
        <f t="shared" si="2"/>
        <v/>
      </c>
      <c r="Q66" s="45"/>
      <c r="R66" s="45"/>
      <c r="S66" s="45"/>
    </row>
    <row r="67" spans="1:19" ht="18.75" customHeight="1" x14ac:dyDescent="0.15"/>
  </sheetData>
  <mergeCells count="22">
    <mergeCell ref="K8:L8"/>
    <mergeCell ref="R13:S13"/>
    <mergeCell ref="O6:Q6"/>
    <mergeCell ref="R6:S6"/>
    <mergeCell ref="O7:Q7"/>
    <mergeCell ref="R7:S7"/>
    <mergeCell ref="Q1:R1"/>
    <mergeCell ref="C2:G2"/>
    <mergeCell ref="J2:L2"/>
    <mergeCell ref="O2:P2"/>
    <mergeCell ref="I13:K13"/>
    <mergeCell ref="L13:N13"/>
    <mergeCell ref="O13:Q13"/>
    <mergeCell ref="L1:P1"/>
    <mergeCell ref="C3:G3"/>
    <mergeCell ref="K10:L10"/>
    <mergeCell ref="O3:P3"/>
    <mergeCell ref="K9:L9"/>
    <mergeCell ref="O4:Q4"/>
    <mergeCell ref="R4:S4"/>
    <mergeCell ref="O5:Q5"/>
    <mergeCell ref="R5:S5"/>
  </mergeCells>
  <phoneticPr fontId="2"/>
  <dataValidations xWindow="1117" yWindow="360" count="16">
    <dataValidation type="textLength" imeMode="off" operator="equal" allowBlank="1" showInputMessage="1" showErrorMessage="1" errorTitle="種目コード入力のエラー" error="種目コードは５桁です。_x000a_（例）　00200" promptTitle="入力は半角" prompt="エントリー表右側の種目一覧を参照し5桁の種目コードを入力して下さい" sqref="O17:O66 I17:I66 L17:L66" xr:uid="{00000000-0002-0000-0100-000000000000}">
      <formula1>5</formula1>
    </dataValidation>
    <dataValidation type="textLength" imeMode="off" operator="equal" allowBlank="1" showInputMessage="1" showErrorMessage="1" errorTitle="学校の入力エラー" error="学校コードは６桁です。" promptTitle="入力は半角" prompt="陸連登録のチームコードを入力_x000a_不明な場合はチーム名の略称を入力" sqref="G17:G66" xr:uid="{00000000-0002-0000-0100-000001000000}">
      <formula1>6</formula1>
    </dataValidation>
    <dataValidation type="textLength" imeMode="off" operator="equal" allowBlank="1" showInputMessage="1" showErrorMessage="1" errorTitle="性別の入力エラー" error="性別は１桁です。" promptTitle="入力は半角英数" prompt="現在の学年を入力して下さい" sqref="D17:D66" xr:uid="{00000000-0002-0000-0100-000003000000}">
      <formula1>1</formula1>
    </dataValidation>
    <dataValidation type="textLength" imeMode="off" allowBlank="1" showInputMessage="1" showErrorMessage="1" errorTitle="記録の入力エラー" error="トラック種目の記録は７桁、_x000a_フィールド種目の記録は５桁です。" promptTitle="入力は半角" prompt="○トラックは7桁_x000a_例 12秒43→0001243_x000a_○フィールドは5桁_x000a_例 34m45→03445" sqref="Q17:Q66 N17:N66" xr:uid="{00000000-0002-0000-0100-000004000000}">
      <formula1>5</formula1>
      <formula2>7</formula2>
    </dataValidation>
    <dataValidation imeMode="halfKatakana" allowBlank="1" showInputMessage="1" showErrorMessage="1" promptTitle="入力は半角" prompt="ｾｲとﾒｲの間に半角スペースを入れてください_x000a_" sqref="B17:B66" xr:uid="{00000000-0002-0000-0100-000005000000}"/>
    <dataValidation imeMode="off" allowBlank="1" showInputMessage="1" showErrorMessage="1" sqref="M2:N3 L13:L15 O13:O15 Q1:X3 B1:L1 M4:M5 R13 I13:I15 T4:X12 U13:X27 T13:T54 B16:S16 K4:L7 I2:I7 J4:J6 B4:H15 I8:J12 M8:S12" xr:uid="{00000000-0002-0000-0100-000006000000}"/>
    <dataValidation imeMode="on" allowBlank="1" showInputMessage="1" showErrorMessage="1" sqref="M14:M15 P14:P15 J14:J15" xr:uid="{00000000-0002-0000-0100-000007000000}"/>
    <dataValidation imeMode="hiragana" allowBlank="1" showInputMessage="1" showErrorMessage="1" sqref="O2:P3 C2:C3 D2:G2 J3:L3" xr:uid="{00000000-0002-0000-0100-000008000000}"/>
    <dataValidation imeMode="hiragana" allowBlank="1" showInputMessage="1" showErrorMessage="1" prompt="姓と名の間に全角スペースを入れてください" sqref="C17:C66" xr:uid="{00000000-0002-0000-0100-000009000000}"/>
    <dataValidation type="textLength" imeMode="off" operator="equal" allowBlank="1" showInputMessage="1" showErrorMessage="1" errorTitle="性別の入力エラー" error="性別は１桁です。" promptTitle="入力は半角英数" prompt="男＝1_x000a_女＝2_x000a_" sqref="E17:E66" xr:uid="{00000000-0002-0000-0100-00000A000000}">
      <formula1>1</formula1>
    </dataValidation>
    <dataValidation allowBlank="1" showInputMessage="1" showErrorMessage="1" promptTitle="入力は半角" prompt="2021年度の陸連登録ナンバーを入力して下さい" sqref="H17:H66" xr:uid="{00000000-0002-0000-0100-00000B000000}"/>
    <dataValidation imeMode="on" allowBlank="1" showInputMessage="1" showErrorMessage="1" promptTitle="自動入力" prompt="入力は不要です" sqref="J17:J66 M17:M66 P17:P66" xr:uid="{00000000-0002-0000-0100-00000C000000}"/>
    <dataValidation type="textLength" imeMode="off" allowBlank="1" showInputMessage="1" showErrorMessage="1" errorTitle="記録の入力エラー" error="トラック種目の記録は７桁、_x000a_フィールド種目の記録は５桁です。" promptTitle="入力は半角" prompt="○トラックは7桁_x000a_例 12秒43→0001243_x000a_○フィールドは5桁_x000a_例 34m45→03445_x000a_" sqref="K17:K66" xr:uid="{00000000-0002-0000-0100-00000D000000}">
      <formula1>5</formula1>
      <formula2>7</formula2>
    </dataValidation>
    <dataValidation allowBlank="1" showInputMessage="1" showErrorMessage="1" promptTitle="記載順か走順を入力" prompt="例_x000a_A-1,A-2,A-3…_x000a_B-1,B-2,B-3…" sqref="R17:R66" xr:uid="{00000000-0002-0000-0100-00000E000000}"/>
    <dataValidation allowBlank="1" showInputMessage="1" showErrorMessage="1" promptTitle="入力は半角5桁" prompt="リレーチームの参考記録を入力して下さい_x000a_(例)_x000a_51秒02→05202_x000a_※記載順の1番目または第1走者の横に入力して下さい" sqref="S17:S66" xr:uid="{00000000-0002-0000-0100-00000F000000}"/>
    <dataValidation imeMode="hiragana" allowBlank="1" showInputMessage="1" showErrorMessage="1" prompt="チームの正式名称を入力してください" sqref="J2:L2" xr:uid="{8EA46FA4-A14C-4BB7-8143-6454BD346078}"/>
  </dataValidations>
  <printOptions horizontalCentered="1" verticalCentered="1"/>
  <pageMargins left="0.23622047244094491" right="0.23622047244094491" top="0.19685039370078741" bottom="0.19685039370078741" header="0" footer="0"/>
  <pageSetup paperSize="9" scale="6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117" yWindow="360" count="2">
        <x14:dataValidation type="list" imeMode="off" operator="equal" allowBlank="1" showInputMessage="1" showErrorMessage="1" errorTitle="県の入力エラー" error="県コードは「３３」です。" promptTitle="入力は半角" prompt="県コード表を参照" xr:uid="{00000000-0002-0000-0100-000002000000}">
          <x14:formula1>
            <xm:f>県コード表!$A$2:$A$49</xm:f>
          </x14:formula1>
          <xm:sqref>F18:F66</xm:sqref>
        </x14:dataValidation>
        <x14:dataValidation type="list" imeMode="off" operator="equal" allowBlank="1" showInputMessage="1" showErrorMessage="1" errorTitle="県の入力エラー" error="県コードは「３３」です。" promptTitle="入力は半角" prompt="ドロップダウンリストより選択" xr:uid="{E85DDC3E-DDCB-4FB9-871C-B3611AB5D680}">
          <x14:formula1>
            <xm:f>県コード表!$A$2:$A$49</xm:f>
          </x14:formula1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workbookViewId="0">
      <selection activeCell="A10" sqref="A10"/>
    </sheetView>
  </sheetViews>
  <sheetFormatPr defaultRowHeight="13.5" x14ac:dyDescent="0.15"/>
  <cols>
    <col min="1" max="1" width="11" style="69" bestFit="1" customWidth="1"/>
    <col min="2" max="2" width="9" style="82"/>
  </cols>
  <sheetData>
    <row r="1" spans="1:1" x14ac:dyDescent="0.15">
      <c r="A1" s="69" t="s">
        <v>88</v>
      </c>
    </row>
    <row r="3" spans="1:1" x14ac:dyDescent="0.15">
      <c r="A3" s="82" t="s">
        <v>89</v>
      </c>
    </row>
    <row r="4" spans="1:1" x14ac:dyDescent="0.15">
      <c r="A4" s="82" t="s">
        <v>90</v>
      </c>
    </row>
    <row r="5" spans="1:1" x14ac:dyDescent="0.15">
      <c r="A5" s="82" t="s">
        <v>91</v>
      </c>
    </row>
    <row r="6" spans="1:1" x14ac:dyDescent="0.15">
      <c r="A6" s="82" t="s">
        <v>92</v>
      </c>
    </row>
    <row r="7" spans="1:1" x14ac:dyDescent="0.15">
      <c r="A7" s="82" t="s">
        <v>93</v>
      </c>
    </row>
    <row r="8" spans="1:1" x14ac:dyDescent="0.15">
      <c r="A8" s="82" t="s">
        <v>94</v>
      </c>
    </row>
    <row r="9" spans="1:1" x14ac:dyDescent="0.15">
      <c r="A9" s="82" t="s">
        <v>95</v>
      </c>
    </row>
    <row r="10" spans="1:1" x14ac:dyDescent="0.15">
      <c r="A10" s="82" t="s">
        <v>96</v>
      </c>
    </row>
    <row r="11" spans="1:1" x14ac:dyDescent="0.15">
      <c r="A11" s="82" t="s">
        <v>97</v>
      </c>
    </row>
    <row r="12" spans="1:1" x14ac:dyDescent="0.15">
      <c r="A12" s="82" t="s">
        <v>98</v>
      </c>
    </row>
    <row r="13" spans="1:1" x14ac:dyDescent="0.15">
      <c r="A13" s="82" t="s">
        <v>99</v>
      </c>
    </row>
    <row r="14" spans="1:1" x14ac:dyDescent="0.15">
      <c r="A14" s="82" t="s">
        <v>100</v>
      </c>
    </row>
    <row r="15" spans="1:1" x14ac:dyDescent="0.15">
      <c r="A15" s="82" t="s">
        <v>101</v>
      </c>
    </row>
    <row r="16" spans="1:1" x14ac:dyDescent="0.15">
      <c r="A16" s="82" t="s">
        <v>102</v>
      </c>
    </row>
    <row r="17" spans="1:1" x14ac:dyDescent="0.15">
      <c r="A17" s="82" t="s">
        <v>103</v>
      </c>
    </row>
    <row r="18" spans="1:1" x14ac:dyDescent="0.15">
      <c r="A18" s="82" t="s">
        <v>104</v>
      </c>
    </row>
    <row r="19" spans="1:1" x14ac:dyDescent="0.15">
      <c r="A19" s="82" t="s">
        <v>105</v>
      </c>
    </row>
    <row r="20" spans="1:1" x14ac:dyDescent="0.15">
      <c r="A20" s="82" t="s">
        <v>106</v>
      </c>
    </row>
    <row r="21" spans="1:1" x14ac:dyDescent="0.15">
      <c r="A21" s="82" t="s">
        <v>107</v>
      </c>
    </row>
    <row r="22" spans="1:1" x14ac:dyDescent="0.15">
      <c r="A22" s="82" t="s">
        <v>108</v>
      </c>
    </row>
    <row r="23" spans="1:1" x14ac:dyDescent="0.15">
      <c r="A23" s="82" t="s">
        <v>109</v>
      </c>
    </row>
    <row r="24" spans="1:1" x14ac:dyDescent="0.15">
      <c r="A24" s="82" t="s">
        <v>110</v>
      </c>
    </row>
    <row r="25" spans="1:1" x14ac:dyDescent="0.15">
      <c r="A25" s="82" t="s">
        <v>111</v>
      </c>
    </row>
    <row r="26" spans="1:1" x14ac:dyDescent="0.15">
      <c r="A26" s="82" t="s">
        <v>112</v>
      </c>
    </row>
    <row r="27" spans="1:1" x14ac:dyDescent="0.15">
      <c r="A27" s="82" t="s">
        <v>113</v>
      </c>
    </row>
    <row r="28" spans="1:1" x14ac:dyDescent="0.15">
      <c r="A28" s="82" t="s">
        <v>114</v>
      </c>
    </row>
    <row r="29" spans="1:1" x14ac:dyDescent="0.15">
      <c r="A29" s="82" t="s">
        <v>115</v>
      </c>
    </row>
    <row r="30" spans="1:1" x14ac:dyDescent="0.15">
      <c r="A30" s="82" t="s">
        <v>116</v>
      </c>
    </row>
    <row r="31" spans="1:1" x14ac:dyDescent="0.15">
      <c r="A31" s="82" t="s">
        <v>117</v>
      </c>
    </row>
    <row r="32" spans="1:1" x14ac:dyDescent="0.15">
      <c r="A32" s="82" t="s">
        <v>118</v>
      </c>
    </row>
    <row r="33" spans="1:1" x14ac:dyDescent="0.15">
      <c r="A33" s="82" t="s">
        <v>119</v>
      </c>
    </row>
    <row r="34" spans="1:1" x14ac:dyDescent="0.15">
      <c r="A34" s="82" t="s">
        <v>120</v>
      </c>
    </row>
    <row r="35" spans="1:1" x14ac:dyDescent="0.15">
      <c r="A35" s="82" t="s">
        <v>121</v>
      </c>
    </row>
    <row r="36" spans="1:1" x14ac:dyDescent="0.15">
      <c r="A36" s="82" t="s">
        <v>122</v>
      </c>
    </row>
    <row r="37" spans="1:1" x14ac:dyDescent="0.15">
      <c r="A37" s="82" t="s">
        <v>123</v>
      </c>
    </row>
    <row r="38" spans="1:1" x14ac:dyDescent="0.15">
      <c r="A38" s="82" t="s">
        <v>124</v>
      </c>
    </row>
    <row r="39" spans="1:1" x14ac:dyDescent="0.15">
      <c r="A39" s="82" t="s">
        <v>125</v>
      </c>
    </row>
    <row r="40" spans="1:1" x14ac:dyDescent="0.15">
      <c r="A40" s="82" t="s">
        <v>126</v>
      </c>
    </row>
    <row r="41" spans="1:1" x14ac:dyDescent="0.15">
      <c r="A41" s="82" t="s">
        <v>127</v>
      </c>
    </row>
    <row r="42" spans="1:1" x14ac:dyDescent="0.15">
      <c r="A42" s="82" t="s">
        <v>128</v>
      </c>
    </row>
    <row r="43" spans="1:1" x14ac:dyDescent="0.15">
      <c r="A43" s="82" t="s">
        <v>129</v>
      </c>
    </row>
    <row r="44" spans="1:1" x14ac:dyDescent="0.15">
      <c r="A44" s="82" t="s">
        <v>130</v>
      </c>
    </row>
    <row r="45" spans="1:1" x14ac:dyDescent="0.15">
      <c r="A45" s="82" t="s">
        <v>131</v>
      </c>
    </row>
    <row r="46" spans="1:1" x14ac:dyDescent="0.15">
      <c r="A46" s="82" t="s">
        <v>132</v>
      </c>
    </row>
    <row r="47" spans="1:1" x14ac:dyDescent="0.15">
      <c r="A47" s="82" t="s">
        <v>133</v>
      </c>
    </row>
    <row r="48" spans="1:1" x14ac:dyDescent="0.15">
      <c r="A48" s="82" t="s">
        <v>134</v>
      </c>
    </row>
    <row r="49" spans="1:1" x14ac:dyDescent="0.15">
      <c r="A49" s="82" t="s">
        <v>135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ｴﾝﾄﾘｰｼｰﾄ</vt:lpstr>
      <vt:lpstr>県コード表</vt:lpstr>
      <vt:lpstr>ｴﾝﾄﾘｰｼｰﾄ!Print_Area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野上 富久男</cp:lastModifiedBy>
  <cp:lastPrinted>2021-06-27T00:55:31Z</cp:lastPrinted>
  <dcterms:created xsi:type="dcterms:W3CDTF">2014-05-11T22:35:07Z</dcterms:created>
  <dcterms:modified xsi:type="dcterms:W3CDTF">2022-06-13T08:05:13Z</dcterms:modified>
</cp:coreProperties>
</file>