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NOGAMI\Documents\jaafkurashiki\2021\3rd_kurashiki\"/>
    </mc:Choice>
  </mc:AlternateContent>
  <xr:revisionPtr revIDLastSave="0" documentId="13_ncr:1_{8C2CE0F8-73C1-4215-8D56-C608DEFA7D3F}" xr6:coauthVersionLast="47" xr6:coauthVersionMax="47" xr10:uidLastSave="{00000000-0000-0000-0000-000000000000}"/>
  <bookViews>
    <workbookView xWindow="-120" yWindow="-120" windowWidth="20730" windowHeight="11160" xr2:uid="{00000000-000D-0000-FFFF-FFFF00000000}"/>
  </bookViews>
  <sheets>
    <sheet name="エントリーシート" sheetId="1" r:id="rId1"/>
    <sheet name="県コード表" sheetId="2" r:id="rId2"/>
    <sheet name="入力方法" sheetId="3" r:id="rId3"/>
  </sheets>
  <definedNames>
    <definedName name="_xlnm.Print_Area" localSheetId="0">エントリーシート!$A$1:$P$63</definedName>
    <definedName name="_xlnm.Print_Area" localSheetId="2">入力方法!$A$1:$P$65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 l="1"/>
  <c r="K4" i="1" s="1"/>
  <c r="F5" i="1"/>
  <c r="F4" i="1"/>
  <c r="J13" i="1"/>
  <c r="J12" i="1"/>
  <c r="M38" i="1"/>
  <c r="M37" i="1"/>
  <c r="M36" i="1"/>
  <c r="M35" i="1"/>
  <c r="M34" i="1"/>
  <c r="M33" i="1"/>
  <c r="M32" i="1"/>
  <c r="M31" i="1"/>
  <c r="M30" i="1"/>
  <c r="M29" i="1"/>
  <c r="M28" i="1"/>
  <c r="M27" i="1"/>
  <c r="M26" i="1"/>
  <c r="M25" i="1"/>
  <c r="M24" i="1"/>
  <c r="M23" i="1"/>
  <c r="M22" i="1"/>
  <c r="M21" i="1"/>
  <c r="M20" i="1"/>
  <c r="M19" i="1"/>
  <c r="M18" i="1"/>
  <c r="M17" i="1"/>
  <c r="M16" i="1"/>
  <c r="M15" i="1"/>
  <c r="M14" i="1"/>
  <c r="M13" i="1"/>
  <c r="M12" i="1"/>
  <c r="J54" i="1"/>
  <c r="J53" i="1"/>
  <c r="J52" i="1"/>
  <c r="J51"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F4" i="3"/>
  <c r="P60" i="3"/>
  <c r="M60" i="3"/>
  <c r="J60" i="3"/>
  <c r="P59" i="3"/>
  <c r="M59" i="3"/>
  <c r="J59" i="3"/>
  <c r="P58" i="3"/>
  <c r="M58" i="3"/>
  <c r="J58" i="3"/>
  <c r="P57" i="3"/>
  <c r="M57" i="3"/>
  <c r="J57" i="3"/>
  <c r="P56" i="3"/>
  <c r="M56" i="3"/>
  <c r="J56" i="3"/>
  <c r="P55" i="3"/>
  <c r="M55" i="3"/>
  <c r="J55" i="3"/>
  <c r="P54" i="3"/>
  <c r="M54" i="3"/>
  <c r="J54" i="3"/>
  <c r="P53" i="3"/>
  <c r="M53" i="3"/>
  <c r="J53" i="3"/>
  <c r="P52" i="3"/>
  <c r="M52" i="3"/>
  <c r="J52" i="3"/>
  <c r="P51" i="3"/>
  <c r="M51" i="3"/>
  <c r="J51" i="3"/>
  <c r="P50" i="3"/>
  <c r="M50" i="3"/>
  <c r="J50" i="3"/>
  <c r="P49" i="3"/>
  <c r="M49" i="3"/>
  <c r="J49" i="3"/>
  <c r="P48" i="3"/>
  <c r="M48" i="3"/>
  <c r="J48" i="3"/>
  <c r="P47" i="3"/>
  <c r="M47" i="3"/>
  <c r="J47" i="3"/>
  <c r="P46" i="3"/>
  <c r="M46" i="3"/>
  <c r="J46" i="3"/>
  <c r="P45" i="3"/>
  <c r="M45" i="3"/>
  <c r="J45" i="3"/>
  <c r="P44" i="3"/>
  <c r="M44" i="3"/>
  <c r="J44" i="3"/>
  <c r="P43" i="3"/>
  <c r="M43" i="3"/>
  <c r="J43" i="3"/>
  <c r="P42" i="3"/>
  <c r="M42" i="3"/>
  <c r="J42" i="3"/>
  <c r="P41" i="3"/>
  <c r="M41" i="3"/>
  <c r="J41" i="3"/>
  <c r="P40" i="3"/>
  <c r="M40" i="3"/>
  <c r="J40" i="3"/>
  <c r="P39" i="3"/>
  <c r="M39" i="3"/>
  <c r="J39" i="3"/>
  <c r="P38" i="3"/>
  <c r="M38" i="3"/>
  <c r="J38" i="3"/>
  <c r="P37" i="3"/>
  <c r="M37" i="3"/>
  <c r="J37" i="3"/>
  <c r="P36" i="3"/>
  <c r="M36" i="3"/>
  <c r="J36" i="3"/>
  <c r="P35" i="3"/>
  <c r="M35" i="3"/>
  <c r="J35" i="3"/>
  <c r="P34" i="3"/>
  <c r="M34" i="3"/>
  <c r="J34" i="3"/>
  <c r="P33" i="3"/>
  <c r="M33" i="3"/>
  <c r="J33" i="3"/>
  <c r="P32" i="3"/>
  <c r="M32" i="3"/>
  <c r="J32" i="3"/>
  <c r="P31" i="3"/>
  <c r="M31" i="3"/>
  <c r="J31" i="3"/>
  <c r="P30" i="3"/>
  <c r="M30" i="3"/>
  <c r="J30" i="3"/>
  <c r="P29" i="3"/>
  <c r="M29" i="3"/>
  <c r="J29" i="3"/>
  <c r="P28" i="3"/>
  <c r="M28" i="3"/>
  <c r="J28" i="3"/>
  <c r="P27" i="3"/>
  <c r="M27" i="3"/>
  <c r="J27" i="3"/>
  <c r="P26" i="3"/>
  <c r="M26" i="3"/>
  <c r="J26" i="3"/>
  <c r="P25" i="3"/>
  <c r="M25" i="3"/>
  <c r="J25" i="3"/>
  <c r="P24" i="3"/>
  <c r="M24" i="3"/>
  <c r="J24" i="3"/>
  <c r="P23" i="3"/>
  <c r="M23" i="3"/>
  <c r="J23" i="3"/>
  <c r="P22" i="3"/>
  <c r="M22" i="3"/>
  <c r="J22" i="3"/>
  <c r="P21" i="3"/>
  <c r="M21" i="3"/>
  <c r="J21" i="3"/>
  <c r="P20" i="3"/>
  <c r="M20" i="3"/>
  <c r="J20" i="3"/>
  <c r="P19" i="3"/>
  <c r="M19" i="3"/>
  <c r="J19" i="3"/>
  <c r="P18" i="3"/>
  <c r="M18" i="3"/>
  <c r="J18" i="3"/>
  <c r="P17" i="3"/>
  <c r="M17" i="3"/>
  <c r="J17" i="3"/>
  <c r="P16" i="3"/>
  <c r="M16" i="3"/>
  <c r="J16" i="3"/>
  <c r="P15" i="3"/>
  <c r="M15" i="3"/>
  <c r="J15" i="3"/>
  <c r="P14" i="3"/>
  <c r="M14" i="3"/>
  <c r="J14" i="3"/>
  <c r="P13" i="3"/>
  <c r="M13" i="3"/>
  <c r="J13" i="3"/>
  <c r="P12" i="3"/>
  <c r="M12" i="3"/>
  <c r="J12" i="3"/>
  <c r="P11" i="3"/>
  <c r="M11" i="3"/>
  <c r="J11" i="3"/>
  <c r="P8" i="3"/>
  <c r="M8" i="3"/>
  <c r="J8" i="3"/>
  <c r="F5" i="3"/>
  <c r="K4" i="3"/>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M61" i="1"/>
  <c r="M60" i="1"/>
  <c r="M59" i="1"/>
  <c r="M58" i="1"/>
  <c r="M57" i="1"/>
  <c r="M56" i="1"/>
  <c r="M55" i="1"/>
  <c r="M54" i="1"/>
  <c r="M53" i="1"/>
  <c r="M52" i="1"/>
  <c r="M51" i="1"/>
  <c r="M50" i="1"/>
  <c r="M49" i="1"/>
  <c r="M48" i="1"/>
  <c r="M47" i="1"/>
  <c r="M46" i="1"/>
  <c r="M45" i="1"/>
  <c r="M44" i="1"/>
  <c r="M43" i="1"/>
  <c r="M42" i="1"/>
  <c r="M41" i="1"/>
  <c r="M40" i="1"/>
  <c r="M39" i="1"/>
  <c r="J61" i="1"/>
  <c r="J60" i="1"/>
  <c r="J59" i="1"/>
  <c r="J58" i="1"/>
  <c r="J57" i="1"/>
  <c r="J56" i="1"/>
  <c r="J55" i="1"/>
  <c r="J50" i="1"/>
  <c r="M9" i="1"/>
  <c r="J9"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nogami</author>
    <author>at33101-caf</author>
  </authors>
  <commentList>
    <comment ref="J4" authorId="0" shapeId="0" xr:uid="{00000000-0006-0000-0000-000001000000}">
      <text>
        <r>
          <rPr>
            <b/>
            <sz val="12"/>
            <color indexed="81"/>
            <rFont val="ＭＳ Ｐゴシック"/>
            <family val="3"/>
            <charset val="128"/>
          </rPr>
          <t>参加種目数を入力して下さい。</t>
        </r>
      </text>
    </comment>
    <comment ref="E9" authorId="1" shapeId="0" xr:uid="{00000000-0006-0000-0000-000002000000}">
      <text>
        <r>
          <rPr>
            <sz val="9"/>
            <color indexed="81"/>
            <rFont val="ＭＳ Ｐゴシック"/>
            <family val="3"/>
            <charset val="128"/>
          </rPr>
          <t>入力は半角英数
男子は「1」
女子は「2」</t>
        </r>
      </text>
    </comment>
    <comment ref="H9" authorId="1" shapeId="0" xr:uid="{00000000-0006-0000-0000-000003000000}">
      <text>
        <r>
          <rPr>
            <sz val="12"/>
            <color indexed="81"/>
            <rFont val="ＭＳ Ｐゴシック"/>
            <family val="3"/>
            <charset val="128"/>
          </rPr>
          <t>入力は半角英数</t>
        </r>
      </text>
    </comment>
    <comment ref="I9" authorId="1" shapeId="0" xr:uid="{00000000-0006-0000-0000-000004000000}">
      <text>
        <r>
          <rPr>
            <sz val="12"/>
            <color indexed="81"/>
            <rFont val="ＭＳ Ｐゴシック"/>
            <family val="3"/>
            <charset val="128"/>
          </rPr>
          <t>右側の表を参照のこと</t>
        </r>
      </text>
    </comment>
    <comment ref="K9" authorId="1" shapeId="0" xr:uid="{00000000-0006-0000-0000-000005000000}">
      <text>
        <r>
          <rPr>
            <sz val="12"/>
            <color indexed="81"/>
            <rFont val="ＭＳ Ｐゴシック"/>
            <family val="3"/>
            <charset val="128"/>
          </rPr>
          <t>右側の表を参照のこと</t>
        </r>
      </text>
    </comment>
    <comment ref="L9" authorId="1" shapeId="0" xr:uid="{00000000-0006-0000-0000-000006000000}">
      <text>
        <r>
          <rPr>
            <sz val="12"/>
            <color indexed="81"/>
            <rFont val="ＭＳ Ｐゴシック"/>
            <family val="3"/>
            <charset val="128"/>
          </rPr>
          <t>右側の表を参照のこと</t>
        </r>
      </text>
    </comment>
    <comment ref="N9" authorId="1" shapeId="0" xr:uid="{00000000-0006-0000-0000-000007000000}">
      <text>
        <r>
          <rPr>
            <sz val="12"/>
            <color indexed="81"/>
            <rFont val="ＭＳ Ｐゴシック"/>
            <family val="3"/>
            <charset val="128"/>
          </rPr>
          <t>トラック競技は7桁
例:11秒73の場合
　　「0001173」
フィールド競技は5桁
例:12m45の場合
　　「01245」</t>
        </r>
      </text>
    </comment>
    <comment ref="O9" authorId="1" shapeId="0" xr:uid="{00000000-0006-0000-0000-000008000000}">
      <text>
        <r>
          <rPr>
            <sz val="12"/>
            <color indexed="81"/>
            <rFont val="ＭＳ Ｐゴシック"/>
            <family val="3"/>
            <charset val="128"/>
          </rPr>
          <t>右側の表を参照のこと</t>
        </r>
      </text>
    </comment>
    <comment ref="Q9" authorId="1" shapeId="0" xr:uid="{00000000-0006-0000-0000-000009000000}">
      <text>
        <r>
          <rPr>
            <sz val="12"/>
            <color indexed="81"/>
            <rFont val="ＭＳ Ｐゴシック"/>
            <family val="3"/>
            <charset val="128"/>
          </rPr>
          <t>トラック競技は7桁
例:11秒73の場合
　　「0001173」
フィールド競技は5桁
例:12m45の場合
　　「01245」</t>
        </r>
      </text>
    </comment>
    <comment ref="A11" authorId="0" shapeId="0" xr:uid="{00000000-0006-0000-0000-00000A000000}">
      <text>
        <r>
          <rPr>
            <b/>
            <sz val="12"/>
            <color indexed="81"/>
            <rFont val="ＭＳ Ｐゴシック"/>
            <family val="3"/>
            <charset val="128"/>
          </rPr>
          <t>DBコードは入力不要</t>
        </r>
      </text>
    </comment>
    <comment ref="B11" authorId="0" shapeId="0" xr:uid="{00000000-0006-0000-0000-00000B000000}">
      <text>
        <r>
          <rPr>
            <b/>
            <sz val="12"/>
            <color indexed="81"/>
            <rFont val="ＭＳ Ｐゴシック"/>
            <family val="3"/>
            <charset val="128"/>
          </rPr>
          <t>半角カタカナで姓と名の間に半角スペースを入れる事</t>
        </r>
      </text>
    </comment>
    <comment ref="C11" authorId="0" shapeId="0" xr:uid="{00000000-0006-0000-0000-00000C000000}">
      <text>
        <r>
          <rPr>
            <b/>
            <sz val="12"/>
            <color indexed="81"/>
            <rFont val="ＭＳ Ｐゴシック"/>
            <family val="3"/>
            <charset val="128"/>
          </rPr>
          <t>姓と名の間に全角スペースを入れる事</t>
        </r>
      </text>
    </comment>
    <comment ref="E11" authorId="1" shapeId="0" xr:uid="{00000000-0006-0000-0000-00000D000000}">
      <text>
        <r>
          <rPr>
            <sz val="9"/>
            <color indexed="81"/>
            <rFont val="ＭＳ Ｐゴシック"/>
            <family val="3"/>
            <charset val="128"/>
          </rPr>
          <t>入力は半角英数
男子は「1」
女子は「2」</t>
        </r>
      </text>
    </comment>
    <comment ref="F11" authorId="0" shapeId="0" xr:uid="{00000000-0006-0000-0000-00000E000000}">
      <text>
        <r>
          <rPr>
            <b/>
            <sz val="9"/>
            <color indexed="81"/>
            <rFont val="ＭＳ Ｐゴシック"/>
            <family val="3"/>
            <charset val="128"/>
          </rPr>
          <t>県コード表を参照</t>
        </r>
      </text>
    </comment>
    <comment ref="H11" authorId="1" shapeId="0" xr:uid="{00000000-0006-0000-0000-00000F000000}">
      <text>
        <r>
          <rPr>
            <sz val="12"/>
            <color indexed="81"/>
            <rFont val="ＭＳ Ｐゴシック"/>
            <family val="3"/>
            <charset val="128"/>
          </rPr>
          <t>入力は半角英数</t>
        </r>
      </text>
    </comment>
    <comment ref="I11" authorId="1" shapeId="0" xr:uid="{00000000-0006-0000-0000-000010000000}">
      <text>
        <r>
          <rPr>
            <sz val="12"/>
            <color indexed="81"/>
            <rFont val="ＭＳ Ｐゴシック"/>
            <family val="3"/>
            <charset val="128"/>
          </rPr>
          <t>右側の表を参照のこと</t>
        </r>
      </text>
    </comment>
    <comment ref="K11" authorId="1" shapeId="0" xr:uid="{00000000-0006-0000-0000-000011000000}">
      <text>
        <r>
          <rPr>
            <sz val="12"/>
            <color indexed="81"/>
            <rFont val="ＭＳ Ｐゴシック"/>
            <family val="3"/>
            <charset val="128"/>
          </rPr>
          <t>トラック競技は7桁
例:11秒73の場合
　　「0001173」
フィールド競技は5桁
例:12m45の場合
　　「01245」</t>
        </r>
      </text>
    </comment>
    <comment ref="L11" authorId="1" shapeId="0" xr:uid="{00000000-0006-0000-0000-000012000000}">
      <text>
        <r>
          <rPr>
            <sz val="12"/>
            <color indexed="81"/>
            <rFont val="ＭＳ Ｐゴシック"/>
            <family val="3"/>
            <charset val="128"/>
          </rPr>
          <t>右側の表を参照のこと</t>
        </r>
      </text>
    </comment>
    <comment ref="N11" authorId="1" shapeId="0" xr:uid="{00000000-0006-0000-0000-000013000000}">
      <text>
        <r>
          <rPr>
            <sz val="12"/>
            <color indexed="81"/>
            <rFont val="ＭＳ Ｐゴシック"/>
            <family val="3"/>
            <charset val="128"/>
          </rPr>
          <t>トラック競技は7桁
例:11秒73の場合
　　「0001173」
フィールド競技は5桁
例:12m45の場合
　　「01245」</t>
        </r>
      </text>
    </comment>
    <comment ref="O11" authorId="1" shapeId="0" xr:uid="{00000000-0006-0000-0000-000014000000}">
      <text>
        <r>
          <rPr>
            <sz val="11"/>
            <color indexed="81"/>
            <rFont val="ＭＳ Ｐゴシック"/>
            <family val="3"/>
            <charset val="128"/>
          </rPr>
          <t>右側の表を参照のこと</t>
        </r>
      </text>
    </comment>
    <comment ref="Q11" authorId="1" shapeId="0" xr:uid="{00000000-0006-0000-0000-000015000000}">
      <text>
        <r>
          <rPr>
            <sz val="12"/>
            <color indexed="81"/>
            <rFont val="ＭＳ Ｐゴシック"/>
            <family val="3"/>
            <charset val="128"/>
          </rPr>
          <t>トラック競技は7桁
例:11秒73の場合
　　「0001173」
フィールド競技は5桁
例:12m45の場合
　　「01245」</t>
        </r>
      </text>
    </comment>
  </commentList>
</comments>
</file>

<file path=xl/sharedStrings.xml><?xml version="1.0" encoding="utf-8"?>
<sst xmlns="http://schemas.openxmlformats.org/spreadsheetml/2006/main" count="266" uniqueCount="161">
  <si>
    <t>大会名：</t>
  </si>
  <si>
    <t>チーム名：</t>
    <phoneticPr fontId="3"/>
  </si>
  <si>
    <t>記載責任者：</t>
    <phoneticPr fontId="3"/>
  </si>
  <si>
    <t>印</t>
    <rPh sb="0" eb="1">
      <t>イン</t>
    </rPh>
    <phoneticPr fontId="3"/>
  </si>
  <si>
    <t>参加者数男子：</t>
    <rPh sb="0" eb="2">
      <t>サンカ</t>
    </rPh>
    <rPh sb="2" eb="3">
      <t>シャ</t>
    </rPh>
    <rPh sb="3" eb="4">
      <t>スウ</t>
    </rPh>
    <rPh sb="4" eb="6">
      <t>ダンシ</t>
    </rPh>
    <phoneticPr fontId="3"/>
  </si>
  <si>
    <t>女子：</t>
    <rPh sb="0" eb="2">
      <t>ジョシ</t>
    </rPh>
    <phoneticPr fontId="3"/>
  </si>
  <si>
    <t>&lt;入力例&gt;</t>
    <rPh sb="1" eb="3">
      <t>ニュウリョク</t>
    </rPh>
    <rPh sb="3" eb="4">
      <t>レイ</t>
    </rPh>
    <phoneticPr fontId="3"/>
  </si>
  <si>
    <t>出場種目１</t>
    <phoneticPr fontId="3"/>
  </si>
  <si>
    <t>出場種目２</t>
    <phoneticPr fontId="3"/>
  </si>
  <si>
    <t>出場種目３</t>
    <phoneticPr fontId="3"/>
  </si>
  <si>
    <t>種目ｺｰﾄﾞ５桁</t>
    <rPh sb="7" eb="8">
      <t>ケタ</t>
    </rPh>
    <phoneticPr fontId="3"/>
  </si>
  <si>
    <t>種目名</t>
  </si>
  <si>
    <t>ｵｶﾔﾏ ﾀﾛｳ</t>
    <phoneticPr fontId="3"/>
  </si>
  <si>
    <t>岡山　太郎</t>
    <rPh sb="0" eb="2">
      <t>オカヤマ</t>
    </rPh>
    <rPh sb="3" eb="5">
      <t>タロウ</t>
    </rPh>
    <phoneticPr fontId="3"/>
  </si>
  <si>
    <t>1</t>
    <phoneticPr fontId="3"/>
  </si>
  <si>
    <t>33</t>
    <phoneticPr fontId="3"/>
  </si>
  <si>
    <t>333108</t>
    <phoneticPr fontId="3"/>
  </si>
  <si>
    <t>3455</t>
    <phoneticPr fontId="3"/>
  </si>
  <si>
    <t>※記録（ベスト記録）はﾄﾗｯｸ競技７桁、ﾌｨｰﾙﾄﾞ競技５桁</t>
    <rPh sb="1" eb="3">
      <t>キロク</t>
    </rPh>
    <rPh sb="7" eb="9">
      <t>キロク</t>
    </rPh>
    <rPh sb="15" eb="17">
      <t>キョウギ</t>
    </rPh>
    <rPh sb="18" eb="19">
      <t>ケタ</t>
    </rPh>
    <rPh sb="26" eb="28">
      <t>キョウギ</t>
    </rPh>
    <rPh sb="29" eb="30">
      <t>ケタ</t>
    </rPh>
    <phoneticPr fontId="3"/>
  </si>
  <si>
    <t>ﾅﾏｴ</t>
  </si>
  <si>
    <t>名前</t>
    <phoneticPr fontId="3"/>
  </si>
  <si>
    <t>性別</t>
  </si>
  <si>
    <t>県</t>
  </si>
  <si>
    <t>ﾁｰﾑｺｰﾄﾞ</t>
    <phoneticPr fontId="3"/>
  </si>
  <si>
    <t>ﾅﾝﾊﾞｰ</t>
    <phoneticPr fontId="3"/>
  </si>
  <si>
    <t>種目ｺｰﾄﾞ</t>
    <phoneticPr fontId="3"/>
  </si>
  <si>
    <t>種目名(自動入力）</t>
    <rPh sb="0" eb="2">
      <t>シュモク</t>
    </rPh>
    <rPh sb="2" eb="3">
      <t>メイ</t>
    </rPh>
    <rPh sb="4" eb="6">
      <t>ジドウ</t>
    </rPh>
    <rPh sb="6" eb="8">
      <t>ニュウリョク</t>
    </rPh>
    <phoneticPr fontId="3"/>
  </si>
  <si>
    <r>
      <t>記録</t>
    </r>
    <r>
      <rPr>
        <sz val="11"/>
        <color indexed="53"/>
        <rFont val="ＭＳ Ｐゴシック"/>
        <family val="3"/>
        <charset val="128"/>
      </rPr>
      <t>※</t>
    </r>
    <phoneticPr fontId="3"/>
  </si>
  <si>
    <t xml:space="preserve"> </t>
    <phoneticPr fontId="3"/>
  </si>
  <si>
    <t>08100</t>
    <phoneticPr fontId="3"/>
  </si>
  <si>
    <t>07300</t>
    <phoneticPr fontId="3"/>
  </si>
  <si>
    <t>走幅跳</t>
  </si>
  <si>
    <t>08400</t>
    <phoneticPr fontId="3"/>
  </si>
  <si>
    <t>01000</t>
    <phoneticPr fontId="2"/>
  </si>
  <si>
    <t>砲丸投(一般男7.260㎏)</t>
    <rPh sb="4" eb="6">
      <t>イッパン</t>
    </rPh>
    <rPh sb="6" eb="7">
      <t>オトコ</t>
    </rPh>
    <phoneticPr fontId="3"/>
  </si>
  <si>
    <t>個人申込み一覧</t>
    <phoneticPr fontId="3"/>
  </si>
  <si>
    <t>派遣審判員名</t>
    <rPh sb="0" eb="2">
      <t>ハケン</t>
    </rPh>
    <rPh sb="2" eb="5">
      <t>シンパンイン</t>
    </rPh>
    <rPh sb="5" eb="6">
      <t>メイ</t>
    </rPh>
    <phoneticPr fontId="2"/>
  </si>
  <si>
    <t>希望部署</t>
    <rPh sb="0" eb="2">
      <t>キボウ</t>
    </rPh>
    <rPh sb="2" eb="4">
      <t>ブショ</t>
    </rPh>
    <phoneticPr fontId="2"/>
  </si>
  <si>
    <t>参加料</t>
    <rPh sb="0" eb="3">
      <t>サンカリョウ</t>
    </rPh>
    <phoneticPr fontId="2"/>
  </si>
  <si>
    <t>種目数</t>
    <rPh sb="0" eb="2">
      <t>シュモク</t>
    </rPh>
    <rPh sb="2" eb="3">
      <t>スウ</t>
    </rPh>
    <phoneticPr fontId="2"/>
  </si>
  <si>
    <t>金額</t>
    <rPh sb="0" eb="2">
      <t>キンガク</t>
    </rPh>
    <phoneticPr fontId="2"/>
  </si>
  <si>
    <t>3000m</t>
    <phoneticPr fontId="2"/>
  </si>
  <si>
    <t>個人瞬目</t>
    <rPh sb="0" eb="2">
      <t>コジン</t>
    </rPh>
    <rPh sb="2" eb="4">
      <t>シュンモク</t>
    </rPh>
    <phoneticPr fontId="2"/>
  </si>
  <si>
    <t>１種目500円×</t>
    <rPh sb="1" eb="3">
      <t>シュモク</t>
    </rPh>
    <rPh sb="6" eb="7">
      <t>エン</t>
    </rPh>
    <phoneticPr fontId="2"/>
  </si>
  <si>
    <t>２０１６　年　　　月　　　日</t>
    <rPh sb="5" eb="6">
      <t>ネン</t>
    </rPh>
    <rPh sb="9" eb="10">
      <t>ガツ</t>
    </rPh>
    <rPh sb="13" eb="14">
      <t>ヒ</t>
    </rPh>
    <phoneticPr fontId="3"/>
  </si>
  <si>
    <t>砲丸投(高校男6.000㎏)</t>
    <rPh sb="4" eb="6">
      <t>コウコウ</t>
    </rPh>
    <rPh sb="6" eb="7">
      <t>オトコ</t>
    </rPh>
    <phoneticPr fontId="3"/>
  </si>
  <si>
    <t>砲丸投(一高女4.000㎏)</t>
    <rPh sb="4" eb="5">
      <t>イチ</t>
    </rPh>
    <rPh sb="5" eb="6">
      <t>コウ</t>
    </rPh>
    <rPh sb="6" eb="7">
      <t>オンナ</t>
    </rPh>
    <phoneticPr fontId="3"/>
  </si>
  <si>
    <t>都道府県名</t>
    <rPh sb="0" eb="4">
      <t>トドウフケン</t>
    </rPh>
    <rPh sb="4" eb="5">
      <t>メイ</t>
    </rPh>
    <phoneticPr fontId="22"/>
  </si>
  <si>
    <t>00300</t>
    <phoneticPr fontId="3"/>
  </si>
  <si>
    <t>01100</t>
    <phoneticPr fontId="3"/>
  </si>
  <si>
    <t>5000m</t>
    <phoneticPr fontId="3"/>
  </si>
  <si>
    <t>200m</t>
    <phoneticPr fontId="3"/>
  </si>
  <si>
    <t>08200</t>
    <phoneticPr fontId="2"/>
  </si>
  <si>
    <t>08300</t>
    <phoneticPr fontId="3"/>
  </si>
  <si>
    <t>砲丸投(中学男5.000㎏)</t>
    <rPh sb="4" eb="6">
      <t>チュウガク</t>
    </rPh>
    <rPh sb="6" eb="7">
      <t>オトコ</t>
    </rPh>
    <phoneticPr fontId="3"/>
  </si>
  <si>
    <t>男</t>
    <rPh sb="0" eb="1">
      <t>オトコ</t>
    </rPh>
    <phoneticPr fontId="3"/>
  </si>
  <si>
    <t>女</t>
    <rPh sb="0" eb="1">
      <t>オンナ</t>
    </rPh>
    <phoneticPr fontId="3"/>
  </si>
  <si>
    <t>○</t>
    <phoneticPr fontId="3"/>
  </si>
  <si>
    <t>08500</t>
    <phoneticPr fontId="3"/>
  </si>
  <si>
    <t>学年</t>
    <rPh sb="0" eb="2">
      <t>ガクネン</t>
    </rPh>
    <phoneticPr fontId="3"/>
  </si>
  <si>
    <t>1</t>
    <phoneticPr fontId="3"/>
  </si>
  <si>
    <t>第２回倉敷陸上競技記録会</t>
    <rPh sb="0" eb="1">
      <t>ダイ</t>
    </rPh>
    <rPh sb="2" eb="3">
      <t>カイ</t>
    </rPh>
    <rPh sb="3" eb="5">
      <t>クラシキ</t>
    </rPh>
    <rPh sb="5" eb="7">
      <t>リクジョウ</t>
    </rPh>
    <rPh sb="7" eb="9">
      <t>キョウギ</t>
    </rPh>
    <rPh sb="9" eb="11">
      <t>キロク</t>
    </rPh>
    <rPh sb="11" eb="12">
      <t>カイ</t>
    </rPh>
    <phoneticPr fontId="3"/>
  </si>
  <si>
    <t>連絡先電話番号</t>
    <rPh sb="0" eb="2">
      <t>レンラクサキ</t>
    </rPh>
    <rPh sb="2" eb="4">
      <t>デンワ</t>
    </rPh>
    <rPh sb="4" eb="6">
      <t>バンゴウ</t>
    </rPh>
    <phoneticPr fontId="3"/>
  </si>
  <si>
    <t>00500</t>
    <phoneticPr fontId="3"/>
  </si>
  <si>
    <t>砲丸投(中女2.721㎏)</t>
    <rPh sb="4" eb="5">
      <t>チュウ</t>
    </rPh>
    <rPh sb="5" eb="6">
      <t>オンナ</t>
    </rPh>
    <phoneticPr fontId="3"/>
  </si>
  <si>
    <t>08600</t>
    <phoneticPr fontId="3"/>
  </si>
  <si>
    <t>08700</t>
    <phoneticPr fontId="3"/>
  </si>
  <si>
    <t>09600</t>
    <phoneticPr fontId="3"/>
  </si>
  <si>
    <t>08800</t>
    <phoneticPr fontId="3"/>
  </si>
  <si>
    <t>円盤投(一般男2.000kg)</t>
    <rPh sb="0" eb="3">
      <t>エンバンナ</t>
    </rPh>
    <rPh sb="4" eb="6">
      <t>イッパン</t>
    </rPh>
    <rPh sb="6" eb="7">
      <t>オトコ</t>
    </rPh>
    <phoneticPr fontId="3"/>
  </si>
  <si>
    <t>円盤投(高校男1.750kg)</t>
    <rPh sb="0" eb="3">
      <t>エンバンナ</t>
    </rPh>
    <rPh sb="4" eb="6">
      <t>コウコウ</t>
    </rPh>
    <rPh sb="6" eb="7">
      <t>オトコ</t>
    </rPh>
    <phoneticPr fontId="3"/>
  </si>
  <si>
    <t>円盤投(中学男1.500kg)</t>
    <rPh sb="0" eb="3">
      <t>エンバンナ</t>
    </rPh>
    <rPh sb="4" eb="6">
      <t>チュウガク</t>
    </rPh>
    <rPh sb="6" eb="7">
      <t>オトコ</t>
    </rPh>
    <phoneticPr fontId="3"/>
  </si>
  <si>
    <t>400m</t>
    <phoneticPr fontId="3"/>
  </si>
  <si>
    <t>№</t>
    <phoneticPr fontId="2"/>
  </si>
  <si>
    <t>円盤投(一高中女1.000kg)</t>
    <rPh sb="0" eb="3">
      <t>エンバンナ</t>
    </rPh>
    <rPh sb="4" eb="5">
      <t>イチ</t>
    </rPh>
    <rPh sb="5" eb="6">
      <t>コウ</t>
    </rPh>
    <rPh sb="6" eb="7">
      <t>チュウ</t>
    </rPh>
    <rPh sb="7" eb="8">
      <t>オンナ</t>
    </rPh>
    <phoneticPr fontId="3"/>
  </si>
  <si>
    <t>0154300</t>
    <phoneticPr fontId="3"/>
  </si>
  <si>
    <t>0002134</t>
    <phoneticPr fontId="3"/>
  </si>
  <si>
    <t>03456</t>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</si>
  <si>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</si>
  <si>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</si>
  <si>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</si>
  <si>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</si>
  <si>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</si>
  <si>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</si>
  <si>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</si>
  <si>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</si>
  <si>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</si>
  <si>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</si>
  <si>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</si>
  <si>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</si>
  <si>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</si>
  <si>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</si>
  <si>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</si>
  <si>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</si>
  <si>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</si>
  <si>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</si>
  <si>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</si>
  <si>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</si>
  <si>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</si>
  <si>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</si>
  <si>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</si>
  <si>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</si>
  <si>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</si>
  <si>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</si>
  <si>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</si>
  <si>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</si>
  <si>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</si>
  <si>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</si>
  <si>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</si>
  <si>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</si>
  <si>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</si>
  <si>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</si>
  <si>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</si>
  <si>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</si>
  <si>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</si>
  <si>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</si>
  <si>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</si>
  <si>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</si>
  <si>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</si>
  <si>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</si>
  <si>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</si>
  <si>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</si>
  <si>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</si>
  <si>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</si>
  <si>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</si>
  <si>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種目ｺｰﾄﾞ５桁</t>
    <rPh sb="7" eb="8">
      <t>ケタ</t>
    </rPh>
    <phoneticPr fontId="2"/>
  </si>
  <si>
    <t>男</t>
    <rPh sb="0" eb="1">
      <t>オトコ</t>
    </rPh>
    <phoneticPr fontId="2"/>
  </si>
  <si>
    <t>女</t>
    <rPh sb="0" eb="1">
      <t>オンナ</t>
    </rPh>
    <phoneticPr fontId="2"/>
  </si>
  <si>
    <t>00200</t>
    <phoneticPr fontId="2"/>
  </si>
  <si>
    <t>○</t>
    <phoneticPr fontId="2"/>
  </si>
  <si>
    <t>100m</t>
    <phoneticPr fontId="2"/>
  </si>
  <si>
    <t>00300</t>
    <phoneticPr fontId="2"/>
  </si>
  <si>
    <t>200m</t>
    <phoneticPr fontId="2"/>
  </si>
  <si>
    <t>00800</t>
    <phoneticPr fontId="2"/>
  </si>
  <si>
    <t>1500m</t>
    <phoneticPr fontId="2"/>
  </si>
  <si>
    <t>01100</t>
    <phoneticPr fontId="2"/>
  </si>
  <si>
    <t>5000m</t>
    <phoneticPr fontId="2"/>
  </si>
  <si>
    <t>03700</t>
    <phoneticPr fontId="2"/>
  </si>
  <si>
    <t>男400mH(0.914m)</t>
    <phoneticPr fontId="2"/>
  </si>
  <si>
    <t>04600</t>
    <phoneticPr fontId="2"/>
  </si>
  <si>
    <t>女400mH(0.762m)</t>
    <rPh sb="0" eb="1">
      <t>オンナ</t>
    </rPh>
    <phoneticPr fontId="2"/>
  </si>
  <si>
    <t>07300</t>
    <phoneticPr fontId="2"/>
  </si>
  <si>
    <t>08100</t>
    <phoneticPr fontId="2"/>
  </si>
  <si>
    <t>砲丸投(一般男7.260㎏)</t>
    <rPh sb="4" eb="6">
      <t>イッパン</t>
    </rPh>
    <rPh sb="6" eb="7">
      <t>オトコ</t>
    </rPh>
    <phoneticPr fontId="2"/>
  </si>
  <si>
    <t>砲丸投(高校男6.000㎏)</t>
    <rPh sb="4" eb="6">
      <t>コウコウ</t>
    </rPh>
    <rPh sb="6" eb="7">
      <t>オトコ</t>
    </rPh>
    <phoneticPr fontId="2"/>
  </si>
  <si>
    <t>08300</t>
    <phoneticPr fontId="2"/>
  </si>
  <si>
    <t>砲丸投(中学男5.000㎏)</t>
    <rPh sb="4" eb="6">
      <t>チュウガク</t>
    </rPh>
    <rPh sb="6" eb="7">
      <t>オトコ</t>
    </rPh>
    <phoneticPr fontId="2"/>
  </si>
  <si>
    <t>08400</t>
    <phoneticPr fontId="2"/>
  </si>
  <si>
    <t>砲丸投(一高女4.000㎏)</t>
    <rPh sb="4" eb="5">
      <t>イチ</t>
    </rPh>
    <rPh sb="5" eb="6">
      <t>コウ</t>
    </rPh>
    <rPh sb="6" eb="7">
      <t>オンナ</t>
    </rPh>
    <phoneticPr fontId="2"/>
  </si>
  <si>
    <t>08500</t>
    <phoneticPr fontId="2"/>
  </si>
  <si>
    <t>砲丸投(中女2.721㎏)</t>
    <rPh sb="4" eb="5">
      <t>チュウ</t>
    </rPh>
    <rPh sb="5" eb="6">
      <t>オンナ</t>
    </rPh>
    <phoneticPr fontId="2"/>
  </si>
  <si>
    <t>08600</t>
    <phoneticPr fontId="2"/>
  </si>
  <si>
    <t>円盤投(一般男2.000kg)</t>
    <rPh sb="0" eb="3">
      <t>エンバンナ</t>
    </rPh>
    <rPh sb="4" eb="6">
      <t>イッパン</t>
    </rPh>
    <rPh sb="6" eb="7">
      <t>オトコ</t>
    </rPh>
    <phoneticPr fontId="2"/>
  </si>
  <si>
    <t>08700</t>
    <phoneticPr fontId="2"/>
  </si>
  <si>
    <t>円盤投(高校男1.750kg)</t>
    <rPh sb="0" eb="3">
      <t>エンバンナ</t>
    </rPh>
    <rPh sb="4" eb="6">
      <t>コウコウ</t>
    </rPh>
    <rPh sb="6" eb="7">
      <t>オトコ</t>
    </rPh>
    <phoneticPr fontId="2"/>
  </si>
  <si>
    <t>09600</t>
    <phoneticPr fontId="2"/>
  </si>
  <si>
    <t>円盤投(中学男1.500kg)</t>
    <rPh sb="0" eb="3">
      <t>エンバンナ</t>
    </rPh>
    <rPh sb="4" eb="6">
      <t>チュウガク</t>
    </rPh>
    <rPh sb="6" eb="7">
      <t>オトコ</t>
    </rPh>
    <phoneticPr fontId="2"/>
  </si>
  <si>
    <t>08800</t>
    <phoneticPr fontId="2"/>
  </si>
  <si>
    <t>円盤投(一高中女1.000kg)</t>
    <rPh sb="0" eb="3">
      <t>エンバンナ</t>
    </rPh>
    <rPh sb="4" eb="5">
      <t>イチ</t>
    </rPh>
    <rPh sb="5" eb="6">
      <t>コウ</t>
    </rPh>
    <rPh sb="6" eb="7">
      <t>チュウ</t>
    </rPh>
    <rPh sb="7" eb="8">
      <t>オンナ</t>
    </rPh>
    <phoneticPr fontId="2"/>
  </si>
  <si>
    <t>第３回倉敷陸上競技記録会</t>
    <rPh sb="0" eb="1">
      <t>ダイ</t>
    </rPh>
    <rPh sb="2" eb="3">
      <t>カイ</t>
    </rPh>
    <rPh sb="3" eb="5">
      <t>クラシキ</t>
    </rPh>
    <rPh sb="5" eb="7">
      <t>リクジョウ</t>
    </rPh>
    <rPh sb="7" eb="9">
      <t>キョウギ</t>
    </rPh>
    <rPh sb="9" eb="11">
      <t>キロク</t>
    </rPh>
    <rPh sb="11" eb="12">
      <t>カイ</t>
    </rPh>
    <phoneticPr fontId="3"/>
  </si>
  <si>
    <t>２０２１　年　　　月　　　日</t>
    <rPh sb="5" eb="6">
      <t>ネン</t>
    </rPh>
    <rPh sb="9" eb="10">
      <t>ガツ</t>
    </rPh>
    <rPh sb="13" eb="1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</si>
</sst>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8" x14ac:knownFonts="1">
    <font>
      <sz val="11"/>
      <color theme="1"/>
      <name val="ＭＳ Ｐゴシック"/>
      <family val="3"/>
      <charset val="128"/>
      <scheme val="minor"/>
    </font>
    <font>
      <sz val="11"/>
      <name val="ＭＳ ゴシック"/>
      <family val="3"/>
      <charset val="128"/>
    </font>
    <font>
      <sz val="6"/>
      <name val="ＭＳ Ｐゴシック"/>
      <family val="3"/>
      <charset val="128"/>
    </font>
    <font>
      <sz val="6"/>
      <name val="ＭＳ Ｐゴシック"/>
      <family val="3"/>
      <charset val="128"/>
    </font>
    <font>
      <b/>
      <sz val="11"/>
      <color indexed="10"/>
      <name val="ＭＳ ゴシック"/>
      <family val="3"/>
      <charset val="128"/>
    </font>
    <font>
      <sz val="11"/>
      <color indexed="10"/>
      <name val="ＭＳ ゴシック"/>
      <family val="3"/>
      <charset val="128"/>
    </font>
    <font>
      <sz val="9"/>
      <name val="ＭＳ ゴシック"/>
      <family val="3"/>
      <charset val="128"/>
    </font>
    <font>
      <sz val="11"/>
      <color indexed="10"/>
      <name val="ＭＳ Ｐゴシック"/>
      <family val="3"/>
      <charset val="128"/>
    </font>
    <font>
      <sz val="11"/>
      <color indexed="52"/>
      <name val="ＭＳ ゴシック"/>
      <family val="3"/>
      <charset val="128"/>
    </font>
    <font>
      <b/>
      <sz val="11"/>
      <color indexed="12"/>
      <name val="ＭＳ ゴシック"/>
      <family val="3"/>
      <charset val="128"/>
    </font>
    <font>
      <sz val="10"/>
      <color indexed="10"/>
      <name val="ＭＳ Ｐゴシック"/>
      <family val="3"/>
      <charset val="128"/>
    </font>
    <font>
      <sz val="11"/>
      <name val="ＭＳ Ｐゴシック"/>
      <family val="3"/>
      <charset val="128"/>
    </font>
    <font>
      <sz val="10"/>
      <name val="ＭＳ ゴシック"/>
      <family val="3"/>
      <charset val="128"/>
    </font>
    <font>
      <b/>
      <sz val="11"/>
      <color indexed="53"/>
      <name val="ＭＳ ゴシック"/>
      <family val="3"/>
      <charset val="128"/>
    </font>
    <font>
      <sz val="11"/>
      <color indexed="53"/>
      <name val="ＭＳ Ｐゴシック"/>
      <family val="3"/>
      <charset val="128"/>
    </font>
    <font>
      <sz val="9"/>
      <color indexed="81"/>
      <name val="ＭＳ Ｐゴシック"/>
      <family val="3"/>
      <charset val="128"/>
    </font>
    <font>
      <b/>
      <sz val="12"/>
      <color indexed="81"/>
      <name val="ＭＳ Ｐゴシック"/>
      <family val="3"/>
      <charset val="128"/>
    </font>
    <font>
      <sz val="11"/>
      <color indexed="10"/>
      <name val="ＭＳ ゴシック"/>
      <family val="3"/>
      <charset val="128"/>
    </font>
    <font>
      <sz val="12"/>
      <color indexed="81"/>
      <name val="ＭＳ Ｐゴシック"/>
      <family val="3"/>
      <charset val="128"/>
    </font>
    <font>
      <sz val="11"/>
      <color indexed="81"/>
      <name val="ＭＳ Ｐゴシック"/>
      <family val="3"/>
      <charset val="128"/>
    </font>
    <font>
      <sz val="14"/>
      <name val="ＭＳ 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11"/>
      <color rgb="FF0070C0"/>
      <name val="ＭＳ Ｐゴシック"/>
      <family val="3"/>
      <charset val="128"/>
    </font>
    <font>
      <sz val="11"/>
      <color rgb="FF0070C0"/>
      <name val="ＭＳ ゴシック"/>
      <family val="3"/>
      <charset val="128"/>
    </font>
    <font>
      <sz val="11"/>
      <color rgb="FFFF0000"/>
      <name val="ＭＳ Ｐゴシック"/>
      <family val="3"/>
      <charset val="128"/>
    </font>
    <font>
      <sz val="11"/>
      <color rgb="FFFF0000"/>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1" fillId="0" borderId="0" xfId="0" applyNumberFormat="1" applyFont="1" applyFill="1" applyAlignment="1" applyProtection="1">
      <alignment horizontal="center" vertical="center"/>
    </xf>
    <xf numFmtId="49" fontId="1" fillId="0" borderId="0" xfId="0" applyNumberFormat="1" applyFont="1" applyFill="1" applyAlignment="1" applyProtection="1">
      <alignment horizontal="left" vertical="center"/>
    </xf>
    <xf numFmtId="49" fontId="1" fillId="0" borderId="0" xfId="0" applyNumberFormat="1" applyFont="1" applyFill="1" applyAlignment="1" applyProtection="1">
      <alignment vertical="center"/>
    </xf>
    <xf numFmtId="49" fontId="5" fillId="0" borderId="0" xfId="0" applyNumberFormat="1" applyFont="1" applyAlignment="1" applyProtection="1">
      <alignment vertical="center"/>
    </xf>
    <xf numFmtId="49" fontId="1" fillId="0" borderId="0" xfId="0" applyNumberFormat="1" applyFont="1" applyAlignment="1" applyProtection="1">
      <alignment vertical="center"/>
    </xf>
    <xf numFmtId="0" fontId="1" fillId="0" borderId="0" xfId="0" quotePrefix="1" applyNumberFormat="1" applyFont="1" applyFill="1" applyAlignment="1" applyProtection="1">
      <alignment horizontal="center" vertical="center"/>
    </xf>
    <xf numFmtId="49" fontId="1" fillId="0" borderId="0" xfId="0" applyNumberFormat="1" applyFont="1" applyFill="1" applyBorder="1" applyAlignment="1" applyProtection="1">
      <alignment horizontal="left" vertical="center"/>
    </xf>
    <xf numFmtId="49" fontId="1" fillId="0" borderId="0" xfId="0" applyNumberFormat="1" applyFont="1" applyFill="1" applyAlignment="1" applyProtection="1">
      <alignment horizontal="right" vertical="center"/>
    </xf>
    <xf numFmtId="49" fontId="1" fillId="0" borderId="0" xfId="0" quotePrefix="1" applyNumberFormat="1" applyFont="1" applyFill="1" applyAlignment="1" applyProtection="1">
      <alignment horizontal="right" vertical="center"/>
    </xf>
    <xf numFmtId="49" fontId="6" fillId="0" borderId="0" xfId="0" applyNumberFormat="1" applyFont="1" applyFill="1" applyAlignment="1" applyProtection="1">
      <alignment vertical="center"/>
    </xf>
    <xf numFmtId="49" fontId="8" fillId="0" borderId="0" xfId="0" applyNumberFormat="1" applyFont="1" applyAlignment="1" applyProtection="1">
      <alignment vertical="center"/>
    </xf>
    <xf numFmtId="0" fontId="9" fillId="0" borderId="0" xfId="0" applyNumberFormat="1" applyFont="1" applyFill="1" applyAlignment="1" applyProtection="1">
      <alignment horizontal="center" vertical="center"/>
    </xf>
    <xf numFmtId="49" fontId="10" fillId="0" borderId="0" xfId="0" applyNumberFormat="1" applyFont="1" applyFill="1" applyAlignment="1" applyProtection="1">
      <alignment vertical="center"/>
    </xf>
    <xf numFmtId="49" fontId="11" fillId="0" borderId="0" xfId="0" applyNumberFormat="1" applyFont="1" applyFill="1" applyAlignment="1" applyProtection="1">
      <alignment horizontal="right" vertical="center"/>
    </xf>
    <xf numFmtId="49" fontId="11" fillId="0" borderId="0" xfId="0" applyNumberFormat="1" applyFont="1" applyFill="1" applyAlignment="1" applyProtection="1">
      <alignment vertical="center"/>
    </xf>
    <xf numFmtId="49" fontId="11" fillId="0" borderId="0" xfId="0" applyNumberFormat="1" applyFont="1" applyAlignment="1" applyProtection="1">
      <alignment vertical="center"/>
    </xf>
    <xf numFmtId="49" fontId="7" fillId="0" borderId="1" xfId="0" quotePrefix="1" applyNumberFormat="1" applyFont="1" applyFill="1" applyBorder="1" applyAlignment="1" applyProtection="1">
      <alignment horizontal="left" vertical="center"/>
    </xf>
    <xf numFmtId="49" fontId="11" fillId="0" borderId="1" xfId="0" applyNumberFormat="1" applyFont="1" applyBorder="1" applyAlignment="1" applyProtection="1">
      <alignment vertical="center"/>
    </xf>
    <xf numFmtId="0" fontId="9" fillId="0" borderId="2" xfId="0" applyNumberFormat="1" applyFont="1" applyFill="1" applyBorder="1" applyAlignment="1" applyProtection="1">
      <alignment horizontal="center" vertical="center"/>
    </xf>
    <xf numFmtId="49" fontId="9" fillId="0" borderId="2"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horizontal="left" vertical="center"/>
      <protection hidden="1"/>
    </xf>
    <xf numFmtId="49" fontId="1" fillId="0" borderId="1" xfId="0" applyNumberFormat="1" applyFont="1" applyBorder="1" applyAlignment="1" applyProtection="1">
      <alignment vertical="center"/>
    </xf>
    <xf numFmtId="49" fontId="9" fillId="0" borderId="0" xfId="0" applyNumberFormat="1" applyFont="1" applyFill="1" applyAlignment="1" applyProtection="1">
      <alignment horizontal="left" vertical="center"/>
    </xf>
    <xf numFmtId="0" fontId="12" fillId="0" borderId="0" xfId="0" applyNumberFormat="1" applyFont="1" applyFill="1" applyBorder="1" applyAlignment="1" applyProtection="1">
      <alignment horizontal="left" vertical="center"/>
      <protection hidden="1"/>
    </xf>
    <xf numFmtId="49" fontId="13" fillId="0" borderId="0" xfId="0" applyNumberFormat="1" applyFont="1" applyFill="1" applyAlignment="1" applyProtection="1">
      <alignment horizontal="left" vertical="center"/>
    </xf>
    <xf numFmtId="0" fontId="11" fillId="0" borderId="2"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vertical="center"/>
    </xf>
    <xf numFmtId="49" fontId="11" fillId="0" borderId="2" xfId="0" applyNumberFormat="1" applyFont="1" applyFill="1" applyBorder="1" applyAlignment="1" applyProtection="1">
      <alignment horizontal="left" vertical="center"/>
    </xf>
    <xf numFmtId="49" fontId="11" fillId="0" borderId="3" xfId="0" applyNumberFormat="1" applyFont="1" applyBorder="1" applyAlignment="1" applyProtection="1">
      <alignment vertical="center"/>
    </xf>
    <xf numFmtId="49" fontId="11" fillId="2" borderId="4" xfId="0" applyNumberFormat="1" applyFont="1" applyFill="1" applyBorder="1" applyAlignment="1" applyProtection="1">
      <alignment vertical="center" shrinkToFit="1"/>
      <protection hidden="1"/>
    </xf>
    <xf numFmtId="49" fontId="11" fillId="0" borderId="5" xfId="0" applyNumberFormat="1" applyFont="1" applyBorder="1" applyAlignment="1" applyProtection="1">
      <alignment vertical="center"/>
    </xf>
    <xf numFmtId="0" fontId="0" fillId="0" borderId="0" xfId="0" applyNumberFormat="1" applyFont="1" applyAlignment="1" applyProtection="1">
      <alignment vertical="center"/>
    </xf>
    <xf numFmtId="0" fontId="12" fillId="2" borderId="6" xfId="0" applyNumberFormat="1" applyFont="1" applyFill="1" applyBorder="1" applyAlignment="1" applyProtection="1">
      <alignment horizontal="left" vertical="center"/>
      <protection hidden="1"/>
    </xf>
    <xf numFmtId="49" fontId="1" fillId="0" borderId="1" xfId="0" applyNumberFormat="1" applyFont="1" applyBorder="1" applyAlignment="1" applyProtection="1">
      <alignment horizontal="left" vertical="center"/>
    </xf>
    <xf numFmtId="49" fontId="7" fillId="0" borderId="0" xfId="0" applyNumberFormat="1" applyFont="1" applyAlignment="1" applyProtection="1">
      <alignment horizontal="left" vertical="center" indent="5"/>
    </xf>
    <xf numFmtId="49" fontId="17" fillId="0" borderId="0" xfId="0" applyNumberFormat="1" applyFont="1" applyFill="1" applyAlignment="1" applyProtection="1">
      <alignment horizontal="left" vertical="center" indent="5"/>
    </xf>
    <xf numFmtId="49" fontId="1" fillId="0" borderId="0" xfId="0" applyNumberFormat="1" applyFont="1" applyFill="1" applyAlignment="1" applyProtection="1">
      <alignment vertical="center"/>
      <protection locked="0"/>
    </xf>
    <xf numFmtId="49" fontId="1" fillId="3" borderId="0" xfId="0" applyNumberFormat="1" applyFont="1" applyFill="1" applyAlignment="1" applyProtection="1">
      <alignment vertical="center"/>
    </xf>
    <xf numFmtId="49" fontId="1" fillId="3" borderId="0" xfId="0" applyNumberFormat="1" applyFont="1" applyFill="1" applyAlignment="1" applyProtection="1">
      <alignment horizontal="right" vertical="center"/>
    </xf>
    <xf numFmtId="0" fontId="1" fillId="0" borderId="0" xfId="0" applyNumberFormat="1" applyFont="1" applyFill="1" applyBorder="1" applyAlignment="1" applyProtection="1">
      <alignment horizontal="center" vertical="center"/>
    </xf>
    <xf numFmtId="0" fontId="1" fillId="3" borderId="0" xfId="0" applyNumberFormat="1" applyFont="1" applyFill="1" applyAlignment="1" applyProtection="1">
      <alignment vertical="center"/>
      <protection locked="0"/>
    </xf>
    <xf numFmtId="49" fontId="1" fillId="3" borderId="7" xfId="0" applyNumberFormat="1" applyFont="1" applyFill="1" applyBorder="1" applyAlignment="1" applyProtection="1">
      <alignment horizontal="right" vertical="center"/>
    </xf>
    <xf numFmtId="0" fontId="1" fillId="3" borderId="7"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xf>
    <xf numFmtId="0" fontId="1" fillId="0" borderId="8" xfId="0" applyNumberFormat="1" applyFont="1" applyFill="1" applyBorder="1" applyAlignment="1" applyProtection="1">
      <alignment horizontal="center" vertical="center"/>
      <protection locked="0" hidden="1"/>
    </xf>
    <xf numFmtId="49" fontId="1" fillId="0" borderId="9" xfId="0" applyNumberFormat="1" applyFont="1" applyFill="1" applyBorder="1" applyAlignment="1" applyProtection="1">
      <alignment horizontal="left" vertical="center"/>
      <protection locked="0" hidden="1"/>
    </xf>
    <xf numFmtId="49" fontId="1" fillId="0" borderId="9" xfId="0" applyNumberFormat="1" applyFont="1" applyFill="1" applyBorder="1" applyAlignment="1" applyProtection="1">
      <alignment vertical="center"/>
      <protection locked="0" hidden="1"/>
    </xf>
    <xf numFmtId="49" fontId="1" fillId="0" borderId="10" xfId="0" applyNumberFormat="1" applyFont="1" applyBorder="1" applyAlignment="1" applyProtection="1">
      <alignment horizontal="left" vertical="center"/>
      <protection locked="0" hidden="1"/>
    </xf>
    <xf numFmtId="49" fontId="1" fillId="0" borderId="11" xfId="0" applyNumberFormat="1" applyFont="1" applyFill="1" applyBorder="1" applyAlignment="1" applyProtection="1">
      <alignment horizontal="left" vertical="center"/>
      <protection locked="0" hidden="1"/>
    </xf>
    <xf numFmtId="49" fontId="1" fillId="0" borderId="10" xfId="0" applyNumberFormat="1" applyFont="1" applyFill="1" applyBorder="1" applyAlignment="1" applyProtection="1">
      <alignment horizontal="left" vertical="center"/>
      <protection locked="0" hidden="1"/>
    </xf>
    <xf numFmtId="0" fontId="1" fillId="0" borderId="12" xfId="0" applyNumberFormat="1" applyFont="1" applyFill="1" applyBorder="1" applyAlignment="1" applyProtection="1">
      <alignment horizontal="center" vertical="center"/>
      <protection locked="0" hidden="1"/>
    </xf>
    <xf numFmtId="49" fontId="1" fillId="0" borderId="12" xfId="0" quotePrefix="1" applyNumberFormat="1" applyFont="1" applyFill="1" applyBorder="1" applyAlignment="1" applyProtection="1">
      <alignment horizontal="left" vertical="center"/>
      <protection locked="0" hidden="1"/>
    </xf>
    <xf numFmtId="49" fontId="1" fillId="0" borderId="12" xfId="0" applyNumberFormat="1" applyFont="1" applyFill="1" applyBorder="1" applyAlignment="1" applyProtection="1">
      <alignment horizontal="left" vertical="center"/>
      <protection locked="0" hidden="1"/>
    </xf>
    <xf numFmtId="49" fontId="1" fillId="0" borderId="12" xfId="0" applyNumberFormat="1" applyFont="1" applyFill="1" applyBorder="1" applyAlignment="1" applyProtection="1">
      <alignment vertical="center"/>
      <protection locked="0" hidden="1"/>
    </xf>
    <xf numFmtId="49" fontId="1" fillId="0" borderId="13" xfId="0" applyNumberFormat="1" applyFont="1" applyBorder="1" applyAlignment="1" applyProtection="1">
      <alignment horizontal="left" vertical="center"/>
      <protection locked="0" hidden="1"/>
    </xf>
    <xf numFmtId="49" fontId="1" fillId="0" borderId="14" xfId="0" applyNumberFormat="1" applyFont="1" applyFill="1" applyBorder="1" applyAlignment="1" applyProtection="1">
      <alignment horizontal="left" vertical="center"/>
      <protection locked="0" hidden="1"/>
    </xf>
    <xf numFmtId="49" fontId="1" fillId="0" borderId="13" xfId="0" applyNumberFormat="1" applyFont="1" applyFill="1" applyBorder="1" applyAlignment="1" applyProtection="1">
      <alignment horizontal="left" vertical="center"/>
      <protection locked="0" hidden="1"/>
    </xf>
    <xf numFmtId="49" fontId="1" fillId="4" borderId="12" xfId="0" applyNumberFormat="1" applyFont="1" applyFill="1" applyBorder="1" applyAlignment="1" applyProtection="1">
      <alignment horizontal="left" vertical="center"/>
      <protection locked="0" hidden="1"/>
    </xf>
    <xf numFmtId="49" fontId="1" fillId="4" borderId="12" xfId="0" applyNumberFormat="1" applyFont="1" applyFill="1" applyBorder="1" applyAlignment="1" applyProtection="1">
      <alignment vertical="center"/>
      <protection locked="0" hidden="1"/>
    </xf>
    <xf numFmtId="176" fontId="1" fillId="3" borderId="0" xfId="0" applyNumberFormat="1" applyFont="1" applyFill="1" applyAlignment="1" applyProtection="1">
      <alignment horizontal="right" vertical="center"/>
      <protection hidden="1"/>
    </xf>
    <xf numFmtId="176" fontId="1" fillId="3" borderId="7" xfId="0" applyNumberFormat="1" applyFont="1" applyFill="1" applyBorder="1" applyAlignment="1" applyProtection="1">
      <alignment horizontal="right" vertical="center"/>
      <protection hidden="1"/>
    </xf>
    <xf numFmtId="0" fontId="1" fillId="5" borderId="15" xfId="0" applyNumberFormat="1" applyFont="1" applyFill="1" applyBorder="1" applyAlignment="1" applyProtection="1">
      <alignment horizontal="center" vertical="center"/>
      <protection hidden="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49" fontId="24" fillId="0" borderId="1" xfId="0" quotePrefix="1" applyNumberFormat="1" applyFont="1" applyFill="1" applyBorder="1" applyAlignment="1" applyProtection="1">
      <alignment horizontal="left" vertical="center"/>
    </xf>
    <xf numFmtId="49" fontId="25" fillId="0" borderId="1" xfId="0" applyNumberFormat="1" applyFont="1" applyBorder="1" applyAlignment="1" applyProtection="1">
      <alignment vertical="center"/>
    </xf>
    <xf numFmtId="49" fontId="26" fillId="0" borderId="1" xfId="0" quotePrefix="1" applyNumberFormat="1" applyFont="1" applyFill="1" applyBorder="1" applyAlignment="1" applyProtection="1">
      <alignment horizontal="left" vertical="center"/>
    </xf>
    <xf numFmtId="49" fontId="27" fillId="0" borderId="1" xfId="0" applyNumberFormat="1" applyFont="1" applyBorder="1" applyAlignment="1" applyProtection="1">
      <alignment vertical="center"/>
    </xf>
    <xf numFmtId="49" fontId="11" fillId="0" borderId="0" xfId="0" applyNumberFormat="1" applyFont="1" applyBorder="1" applyAlignment="1" applyProtection="1">
      <alignment horizontal="center" vertical="center"/>
    </xf>
    <xf numFmtId="0" fontId="1" fillId="0" borderId="0" xfId="0" quotePrefix="1" applyNumberFormat="1" applyFont="1" applyFill="1" applyAlignment="1" applyProtection="1">
      <alignment horizontal="right" vertical="center"/>
    </xf>
    <xf numFmtId="0" fontId="1" fillId="0" borderId="16" xfId="0" applyNumberFormat="1" applyFont="1" applyFill="1" applyBorder="1" applyAlignment="1" applyProtection="1">
      <alignment horizontal="center" vertical="center"/>
      <protection locked="0" hidden="1"/>
    </xf>
    <xf numFmtId="49" fontId="1" fillId="4" borderId="16" xfId="0" applyNumberFormat="1" applyFont="1" applyFill="1" applyBorder="1" applyAlignment="1" applyProtection="1">
      <alignment horizontal="left" vertical="center"/>
      <protection locked="0" hidden="1"/>
    </xf>
    <xf numFmtId="49" fontId="1" fillId="4" borderId="16" xfId="0" applyNumberFormat="1" applyFont="1" applyFill="1" applyBorder="1" applyAlignment="1" applyProtection="1">
      <alignment vertical="center"/>
      <protection locked="0" hidden="1"/>
    </xf>
    <xf numFmtId="49" fontId="1" fillId="0" borderId="16" xfId="0" applyNumberFormat="1" applyFont="1" applyFill="1" applyBorder="1" applyAlignment="1" applyProtection="1">
      <alignment horizontal="left" vertical="center"/>
      <protection locked="0" hidden="1"/>
    </xf>
    <xf numFmtId="49" fontId="1" fillId="0" borderId="17" xfId="0" applyNumberFormat="1" applyFont="1" applyFill="1" applyBorder="1" applyAlignment="1" applyProtection="1">
      <alignment horizontal="left" vertical="center"/>
      <protection locked="0" hidden="1"/>
    </xf>
    <xf numFmtId="0" fontId="12" fillId="2" borderId="18" xfId="0" applyNumberFormat="1" applyFont="1" applyFill="1" applyBorder="1" applyAlignment="1" applyProtection="1">
      <alignment horizontal="left" vertical="center"/>
      <protection hidden="1"/>
    </xf>
    <xf numFmtId="49" fontId="1" fillId="0" borderId="19" xfId="0" applyNumberFormat="1" applyFont="1" applyFill="1" applyBorder="1" applyAlignment="1" applyProtection="1">
      <alignment horizontal="left" vertical="center"/>
      <protection locked="0" hidden="1"/>
    </xf>
    <xf numFmtId="0" fontId="1" fillId="0" borderId="20" xfId="0" applyNumberFormat="1" applyFont="1" applyFill="1" applyBorder="1" applyAlignment="1" applyProtection="1">
      <alignment horizontal="center" vertical="center"/>
      <protection locked="0" hidden="1"/>
    </xf>
    <xf numFmtId="49" fontId="1" fillId="4" borderId="20" xfId="0" applyNumberFormat="1" applyFont="1" applyFill="1" applyBorder="1" applyAlignment="1" applyProtection="1">
      <alignment horizontal="left" vertical="center"/>
      <protection locked="0" hidden="1"/>
    </xf>
    <xf numFmtId="49" fontId="1" fillId="4" borderId="20" xfId="0" applyNumberFormat="1" applyFont="1" applyFill="1" applyBorder="1" applyAlignment="1" applyProtection="1">
      <alignment vertical="center"/>
      <protection locked="0" hidden="1"/>
    </xf>
    <xf numFmtId="49" fontId="1" fillId="0" borderId="20" xfId="0" applyNumberFormat="1" applyFont="1" applyFill="1" applyBorder="1" applyAlignment="1" applyProtection="1">
      <alignment horizontal="left" vertical="center"/>
      <protection locked="0" hidden="1"/>
    </xf>
    <xf numFmtId="49" fontId="1" fillId="0" borderId="21" xfId="0" applyNumberFormat="1" applyFont="1" applyFill="1" applyBorder="1" applyAlignment="1" applyProtection="1">
      <alignment horizontal="left" vertical="center"/>
      <protection locked="0" hidden="1"/>
    </xf>
    <xf numFmtId="0" fontId="12" fillId="2" borderId="22" xfId="0" applyNumberFormat="1" applyFont="1" applyFill="1" applyBorder="1" applyAlignment="1" applyProtection="1">
      <alignment horizontal="left" vertical="center"/>
      <protection hidden="1"/>
    </xf>
    <xf numFmtId="49" fontId="1" fillId="0" borderId="23" xfId="0" applyNumberFormat="1" applyFont="1" applyFill="1" applyBorder="1" applyAlignment="1" applyProtection="1">
      <alignment horizontal="left" vertical="center"/>
      <protection locked="0" hidden="1"/>
    </xf>
    <xf numFmtId="49" fontId="1" fillId="0"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vertical="center"/>
      <protection locked="0"/>
    </xf>
    <xf numFmtId="176" fontId="1" fillId="0" borderId="0" xfId="0" applyNumberFormat="1" applyFont="1" applyFill="1" applyBorder="1" applyAlignment="1" applyProtection="1">
      <alignment horizontal="right" vertical="center"/>
      <protection hidden="1"/>
    </xf>
    <xf numFmtId="49" fontId="0" fillId="0" borderId="0" xfId="0" applyNumberFormat="1" applyAlignment="1">
      <alignment horizontal="center" vertical="center"/>
    </xf>
    <xf numFmtId="49" fontId="7" fillId="0" borderId="1" xfId="0" quotePrefix="1" applyNumberFormat="1" applyFont="1" applyBorder="1" applyAlignment="1">
      <alignment horizontal="left" vertical="center"/>
    </xf>
    <xf numFmtId="49" fontId="24" fillId="0" borderId="1" xfId="0" quotePrefix="1" applyNumberFormat="1" applyFont="1" applyBorder="1" applyAlignment="1">
      <alignment horizontal="left" vertical="center"/>
    </xf>
    <xf numFmtId="49" fontId="26" fillId="0" borderId="1" xfId="0" quotePrefix="1" applyNumberFormat="1" applyFont="1" applyBorder="1" applyAlignment="1">
      <alignment horizontal="left" vertical="center"/>
    </xf>
    <xf numFmtId="49" fontId="11" fillId="0" borderId="1" xfId="0" applyNumberFormat="1" applyFont="1" applyBorder="1">
      <alignment vertical="center"/>
    </xf>
    <xf numFmtId="49" fontId="1" fillId="0" borderId="1" xfId="0" applyNumberFormat="1" applyFont="1" applyBorder="1">
      <alignment vertical="center"/>
    </xf>
    <xf numFmtId="49" fontId="25" fillId="0" borderId="1" xfId="0" applyNumberFormat="1" applyFont="1" applyBorder="1">
      <alignment vertical="center"/>
    </xf>
    <xf numFmtId="49" fontId="27" fillId="0" borderId="1" xfId="0" applyNumberFormat="1" applyFont="1" applyBorder="1">
      <alignment vertical="center"/>
    </xf>
    <xf numFmtId="49" fontId="1" fillId="0" borderId="1" xfId="0" applyNumberFormat="1" applyFont="1" applyBorder="1" applyAlignment="1">
      <alignment horizontal="left" vertical="center"/>
    </xf>
    <xf numFmtId="0" fontId="1" fillId="0" borderId="0" xfId="0" applyNumberFormat="1" applyFont="1" applyFill="1" applyBorder="1" applyAlignment="1" applyProtection="1">
      <alignment horizontal="center" vertical="center"/>
      <protection hidden="1"/>
    </xf>
    <xf numFmtId="49" fontId="11" fillId="0" borderId="31" xfId="0" applyNumberFormat="1" applyFont="1" applyBorder="1" applyAlignment="1" applyProtection="1">
      <alignment horizontal="center" vertical="center"/>
    </xf>
    <xf numFmtId="49" fontId="11" fillId="0" borderId="3" xfId="0" applyNumberFormat="1" applyFont="1" applyBorder="1" applyAlignment="1" applyProtection="1">
      <alignment horizontal="center" vertical="center"/>
    </xf>
    <xf numFmtId="49" fontId="11" fillId="0" borderId="5" xfId="0" applyNumberFormat="1" applyFont="1" applyBorder="1" applyAlignment="1" applyProtection="1">
      <alignment horizontal="center" vertical="center"/>
    </xf>
    <xf numFmtId="49" fontId="11" fillId="0" borderId="35" xfId="0" applyNumberFormat="1" applyFont="1" applyBorder="1" applyAlignment="1" applyProtection="1">
      <alignment horizontal="center" vertical="center"/>
    </xf>
    <xf numFmtId="49" fontId="11" fillId="0" borderId="27" xfId="0" applyNumberFormat="1" applyFont="1" applyBorder="1" applyAlignment="1" applyProtection="1">
      <alignment horizontal="center" vertical="center"/>
    </xf>
    <xf numFmtId="49" fontId="1" fillId="0" borderId="0" xfId="0" applyNumberFormat="1" applyFont="1" applyFill="1" applyBorder="1" applyAlignment="1" applyProtection="1">
      <alignment horizontal="left" vertical="center" wrapText="1" shrinkToFit="1"/>
    </xf>
    <xf numFmtId="176" fontId="1" fillId="0" borderId="27" xfId="0" applyNumberFormat="1" applyFont="1" applyFill="1" applyBorder="1" applyAlignment="1" applyProtection="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49" fontId="20" fillId="5" borderId="0" xfId="0" applyNumberFormat="1" applyFont="1" applyFill="1" applyBorder="1" applyAlignment="1" applyProtection="1">
      <alignment horizontal="left" vertical="center" wrapText="1" shrinkToFit="1"/>
    </xf>
    <xf numFmtId="49" fontId="1" fillId="6" borderId="0" xfId="0" applyNumberFormat="1" applyFont="1" applyFill="1" applyAlignment="1" applyProtection="1">
      <alignment vertical="center"/>
      <protection locked="0"/>
    </xf>
    <xf numFmtId="49" fontId="20" fillId="5" borderId="0" xfId="0" applyNumberFormat="1" applyFont="1" applyFill="1" applyAlignment="1" applyProtection="1">
      <alignment vertical="center"/>
      <protection locked="0"/>
    </xf>
    <xf numFmtId="49" fontId="20" fillId="6" borderId="0" xfId="0" applyNumberFormat="1" applyFont="1" applyFill="1" applyAlignment="1" applyProtection="1">
      <alignment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1" fillId="0" borderId="0" xfId="0" applyNumberFormat="1" applyFont="1" applyAlignment="1" applyProtection="1">
      <alignment vertical="center"/>
      <protection hidden="1"/>
    </xf>
    <xf numFmtId="0" fontId="0" fillId="0" borderId="1" xfId="0" applyBorder="1" applyAlignment="1">
      <alignment horizontal="center" vertical="center"/>
    </xf>
    <xf numFmtId="0" fontId="0" fillId="0" borderId="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49" fontId="11" fillId="0" borderId="28" xfId="0" applyNumberFormat="1" applyFont="1" applyBorder="1" applyAlignment="1" applyProtection="1">
      <alignment horizontal="center" vertical="center"/>
    </xf>
    <xf numFmtId="49" fontId="11" fillId="0" borderId="29" xfId="0" applyNumberFormat="1" applyFont="1" applyBorder="1" applyAlignment="1" applyProtection="1">
      <alignment horizontal="center" vertical="center"/>
    </xf>
    <xf numFmtId="49" fontId="11" fillId="0" borderId="30"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149679</xdr:colOff>
      <xdr:row>15</xdr:row>
      <xdr:rowOff>122463</xdr:rowOff>
    </xdr:from>
    <xdr:to>
      <xdr:col>1</xdr:col>
      <xdr:colOff>653143</xdr:colOff>
      <xdr:row>21</xdr:row>
      <xdr:rowOff>40821</xdr:rowOff>
    </xdr:to>
    <xdr:sp macro="" textlink="">
      <xdr:nvSpPr>
        <xdr:cNvPr id="2" name="角丸四角形吹き出し 1">
          <a:extLst>
            <a:ext uri="{FF2B5EF4-FFF2-40B4-BE49-F238E27FC236}">
              <a16:creationId xmlns:a16="http://schemas.microsoft.com/office/drawing/2014/main" id="{60442DC3-73E7-4CD9-A8F2-A0E4987DA253}"/>
            </a:ext>
          </a:extLst>
        </xdr:cNvPr>
        <xdr:cNvSpPr/>
      </xdr:nvSpPr>
      <xdr:spPr>
        <a:xfrm>
          <a:off x="149679" y="2898320"/>
          <a:ext cx="1183821" cy="979715"/>
        </a:xfrm>
        <a:prstGeom prst="wedgeRoundRectCallout">
          <a:avLst>
            <a:gd name="adj1" fmla="val 3162"/>
            <a:gd name="adj2" fmla="val -15119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半角カタカナで姓と名の間に半角スペースを入れる事</a:t>
          </a:r>
        </a:p>
      </xdr:txBody>
    </xdr:sp>
    <xdr:clientData/>
  </xdr:twoCellAnchor>
  <xdr:twoCellAnchor>
    <xdr:from>
      <xdr:col>0</xdr:col>
      <xdr:colOff>190502</xdr:colOff>
      <xdr:row>1</xdr:row>
      <xdr:rowOff>136071</xdr:rowOff>
    </xdr:from>
    <xdr:to>
      <xdr:col>1</xdr:col>
      <xdr:colOff>693966</xdr:colOff>
      <xdr:row>6</xdr:row>
      <xdr:rowOff>1</xdr:rowOff>
    </xdr:to>
    <xdr:sp macro="" textlink="">
      <xdr:nvSpPr>
        <xdr:cNvPr id="3" name="角丸四角形吹き出し 2">
          <a:extLst>
            <a:ext uri="{FF2B5EF4-FFF2-40B4-BE49-F238E27FC236}">
              <a16:creationId xmlns:a16="http://schemas.microsoft.com/office/drawing/2014/main" id="{39C65B17-88F0-42FD-8E8A-23C35F9A14DF}"/>
            </a:ext>
          </a:extLst>
        </xdr:cNvPr>
        <xdr:cNvSpPr/>
      </xdr:nvSpPr>
      <xdr:spPr>
        <a:xfrm>
          <a:off x="190502" y="312964"/>
          <a:ext cx="1183821" cy="870858"/>
        </a:xfrm>
        <a:prstGeom prst="wedgeRoundRectCallout">
          <a:avLst>
            <a:gd name="adj1" fmla="val 115806"/>
            <a:gd name="adj2" fmla="val 12381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姓と名の間に全角スペースを入れる事</a:t>
          </a:r>
        </a:p>
      </xdr:txBody>
    </xdr:sp>
    <xdr:clientData/>
  </xdr:twoCellAnchor>
  <xdr:twoCellAnchor>
    <xdr:from>
      <xdr:col>1</xdr:col>
      <xdr:colOff>816429</xdr:colOff>
      <xdr:row>12</xdr:row>
      <xdr:rowOff>136071</xdr:rowOff>
    </xdr:from>
    <xdr:to>
      <xdr:col>2</xdr:col>
      <xdr:colOff>952500</xdr:colOff>
      <xdr:row>17</xdr:row>
      <xdr:rowOff>1</xdr:rowOff>
    </xdr:to>
    <xdr:sp macro="" textlink="">
      <xdr:nvSpPr>
        <xdr:cNvPr id="4" name="角丸四角形吹き出し 3">
          <a:extLst>
            <a:ext uri="{FF2B5EF4-FFF2-40B4-BE49-F238E27FC236}">
              <a16:creationId xmlns:a16="http://schemas.microsoft.com/office/drawing/2014/main" id="{5CF72405-4F48-4416-BF25-0008AFCED127}"/>
            </a:ext>
          </a:extLst>
        </xdr:cNvPr>
        <xdr:cNvSpPr/>
      </xdr:nvSpPr>
      <xdr:spPr>
        <a:xfrm>
          <a:off x="1496786" y="2381250"/>
          <a:ext cx="1265464" cy="748394"/>
        </a:xfrm>
        <a:prstGeom prst="wedgeRoundRectCallout">
          <a:avLst>
            <a:gd name="adj1" fmla="val 99157"/>
            <a:gd name="adj2" fmla="val -10687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200"/>
            </a:lnSpc>
          </a:pPr>
          <a:r>
            <a:rPr kumimoji="1" lang="ja-JP" altLang="en-US" sz="1100"/>
            <a:t>入力は半角英数</a:t>
          </a:r>
        </a:p>
        <a:p>
          <a:pPr algn="l">
            <a:lnSpc>
              <a:spcPts val="1200"/>
            </a:lnSpc>
          </a:pPr>
          <a:r>
            <a:rPr kumimoji="1" lang="ja-JP" altLang="en-US" sz="1100"/>
            <a:t>男子は「</a:t>
          </a:r>
          <a:r>
            <a:rPr kumimoji="1" lang="en-US" altLang="ja-JP" sz="1100"/>
            <a:t>1</a:t>
          </a:r>
          <a:r>
            <a:rPr kumimoji="1" lang="ja-JP" altLang="en-US" sz="1100"/>
            <a:t>」</a:t>
          </a:r>
        </a:p>
        <a:p>
          <a:pPr algn="l">
            <a:lnSpc>
              <a:spcPts val="1200"/>
            </a:lnSpc>
          </a:pPr>
          <a:r>
            <a:rPr kumimoji="1" lang="ja-JP" altLang="en-US" sz="1100"/>
            <a:t>女子は「</a:t>
          </a:r>
          <a:r>
            <a:rPr kumimoji="1" lang="en-US" altLang="ja-JP" sz="1100"/>
            <a:t>2</a:t>
          </a:r>
          <a:r>
            <a:rPr kumimoji="1" lang="ja-JP" altLang="en-US" sz="1100"/>
            <a:t>」</a:t>
          </a:r>
        </a:p>
      </xdr:txBody>
    </xdr:sp>
    <xdr:clientData/>
  </xdr:twoCellAnchor>
  <xdr:twoCellAnchor>
    <xdr:from>
      <xdr:col>2</xdr:col>
      <xdr:colOff>993322</xdr:colOff>
      <xdr:row>11</xdr:row>
      <xdr:rowOff>163285</xdr:rowOff>
    </xdr:from>
    <xdr:to>
      <xdr:col>5</xdr:col>
      <xdr:colOff>299359</xdr:colOff>
      <xdr:row>17</xdr:row>
      <xdr:rowOff>27215</xdr:rowOff>
    </xdr:to>
    <xdr:sp macro="" textlink="">
      <xdr:nvSpPr>
        <xdr:cNvPr id="5" name="角丸四角形吹き出し 4">
          <a:extLst>
            <a:ext uri="{FF2B5EF4-FFF2-40B4-BE49-F238E27FC236}">
              <a16:creationId xmlns:a16="http://schemas.microsoft.com/office/drawing/2014/main" id="{EA67339D-561E-4BEC-BA35-A13968E5B084}"/>
            </a:ext>
          </a:extLst>
        </xdr:cNvPr>
        <xdr:cNvSpPr/>
      </xdr:nvSpPr>
      <xdr:spPr>
        <a:xfrm>
          <a:off x="2803072" y="2231571"/>
          <a:ext cx="1251858" cy="925287"/>
        </a:xfrm>
        <a:prstGeom prst="wedgeRoundRectCallout">
          <a:avLst>
            <a:gd name="adj1" fmla="val 35566"/>
            <a:gd name="adj2" fmla="val -954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入力は半角英数</a:t>
          </a:r>
          <a:endParaRPr kumimoji="1" lang="en-US" altLang="ja-JP" sz="1100"/>
        </a:p>
        <a:p>
          <a:pPr algn="l"/>
          <a:r>
            <a:rPr kumimoji="1" lang="ja-JP" altLang="en-US" sz="1100"/>
            <a:t>県コードリストから選択</a:t>
          </a:r>
        </a:p>
      </xdr:txBody>
    </xdr:sp>
    <xdr:clientData/>
  </xdr:twoCellAnchor>
  <xdr:twoCellAnchor>
    <xdr:from>
      <xdr:col>2</xdr:col>
      <xdr:colOff>789215</xdr:colOff>
      <xdr:row>20</xdr:row>
      <xdr:rowOff>4081</xdr:rowOff>
    </xdr:from>
    <xdr:to>
      <xdr:col>6</xdr:col>
      <xdr:colOff>190501</xdr:colOff>
      <xdr:row>28</xdr:row>
      <xdr:rowOff>122464</xdr:rowOff>
    </xdr:to>
    <xdr:sp macro="" textlink="">
      <xdr:nvSpPr>
        <xdr:cNvPr id="6" name="角丸四角形吹き出し 5">
          <a:extLst>
            <a:ext uri="{FF2B5EF4-FFF2-40B4-BE49-F238E27FC236}">
              <a16:creationId xmlns:a16="http://schemas.microsoft.com/office/drawing/2014/main" id="{ECF8DA15-E218-4217-8D74-BF732509FED7}"/>
            </a:ext>
          </a:extLst>
        </xdr:cNvPr>
        <xdr:cNvSpPr/>
      </xdr:nvSpPr>
      <xdr:spPr>
        <a:xfrm>
          <a:off x="2598965" y="3664402"/>
          <a:ext cx="1755322" cy="1533526"/>
        </a:xfrm>
        <a:prstGeom prst="wedgeRoundRectCallout">
          <a:avLst>
            <a:gd name="adj1" fmla="val 55796"/>
            <a:gd name="adj2" fmla="val -16202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入力は半角英数</a:t>
          </a:r>
          <a:endParaRPr kumimoji="1" lang="en-US" altLang="ja-JP" sz="1100"/>
        </a:p>
        <a:p>
          <a:pPr algn="l"/>
          <a:r>
            <a:rPr kumimoji="1" lang="ja-JP" altLang="en-US" sz="1100"/>
            <a:t>陸連登録の所属コードを入力。</a:t>
          </a:r>
          <a:endParaRPr kumimoji="1" lang="en-US" altLang="ja-JP" sz="1100"/>
        </a:p>
        <a:p>
          <a:pPr algn="l"/>
          <a:r>
            <a:rPr kumimoji="1" lang="ja-JP" altLang="en-US" sz="1100"/>
            <a:t>不明な場合は所属名の略称を直接入力</a:t>
          </a:r>
        </a:p>
      </xdr:txBody>
    </xdr:sp>
    <xdr:clientData/>
  </xdr:twoCellAnchor>
  <xdr:twoCellAnchor>
    <xdr:from>
      <xdr:col>6</xdr:col>
      <xdr:colOff>122464</xdr:colOff>
      <xdr:row>14</xdr:row>
      <xdr:rowOff>163286</xdr:rowOff>
    </xdr:from>
    <xdr:to>
      <xdr:col>7</xdr:col>
      <xdr:colOff>612320</xdr:colOff>
      <xdr:row>19</xdr:row>
      <xdr:rowOff>149678</xdr:rowOff>
    </xdr:to>
    <xdr:sp macro="" textlink="">
      <xdr:nvSpPr>
        <xdr:cNvPr id="7" name="角丸四角形吹き出し 6">
          <a:extLst>
            <a:ext uri="{FF2B5EF4-FFF2-40B4-BE49-F238E27FC236}">
              <a16:creationId xmlns:a16="http://schemas.microsoft.com/office/drawing/2014/main" id="{A059E24B-A56E-46B7-889A-EE733F007911}"/>
            </a:ext>
          </a:extLst>
        </xdr:cNvPr>
        <xdr:cNvSpPr/>
      </xdr:nvSpPr>
      <xdr:spPr>
        <a:xfrm>
          <a:off x="4286250" y="2762250"/>
          <a:ext cx="1333499" cy="870857"/>
        </a:xfrm>
        <a:prstGeom prst="wedgeRoundRectCallout">
          <a:avLst>
            <a:gd name="adj1" fmla="val 27276"/>
            <a:gd name="adj2" fmla="val -13914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入力は半角英数</a:t>
          </a:r>
          <a:endParaRPr kumimoji="1" lang="en-US" altLang="ja-JP" sz="1100"/>
        </a:p>
        <a:p>
          <a:pPr algn="l"/>
          <a:r>
            <a:rPr kumimoji="1" lang="ja-JP" altLang="en-US" sz="1100"/>
            <a:t>陸連登録のナンバーカードを入力</a:t>
          </a:r>
        </a:p>
      </xdr:txBody>
    </xdr:sp>
    <xdr:clientData/>
  </xdr:twoCellAnchor>
  <xdr:twoCellAnchor>
    <xdr:from>
      <xdr:col>8</xdr:col>
      <xdr:colOff>0</xdr:colOff>
      <xdr:row>12</xdr:row>
      <xdr:rowOff>122464</xdr:rowOff>
    </xdr:from>
    <xdr:to>
      <xdr:col>9</xdr:col>
      <xdr:colOff>27213</xdr:colOff>
      <xdr:row>19</xdr:row>
      <xdr:rowOff>13608</xdr:rowOff>
    </xdr:to>
    <xdr:sp macro="" textlink="">
      <xdr:nvSpPr>
        <xdr:cNvPr id="8" name="角丸四角形吹き出し 7">
          <a:extLst>
            <a:ext uri="{FF2B5EF4-FFF2-40B4-BE49-F238E27FC236}">
              <a16:creationId xmlns:a16="http://schemas.microsoft.com/office/drawing/2014/main" id="{148C4A54-0A5C-4782-AA3E-BD93AA18644B}"/>
            </a:ext>
          </a:extLst>
        </xdr:cNvPr>
        <xdr:cNvSpPr/>
      </xdr:nvSpPr>
      <xdr:spPr>
        <a:xfrm>
          <a:off x="5823857" y="2367643"/>
          <a:ext cx="1333499" cy="1129394"/>
        </a:xfrm>
        <a:prstGeom prst="wedgeRoundRectCallout">
          <a:avLst>
            <a:gd name="adj1" fmla="val 11970"/>
            <a:gd name="adj2" fmla="val -828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入力は半角英数</a:t>
          </a:r>
          <a:endParaRPr kumimoji="1" lang="en-US" altLang="ja-JP" sz="1100"/>
        </a:p>
        <a:p>
          <a:pPr algn="l"/>
          <a:r>
            <a:rPr kumimoji="1" lang="ja-JP" altLang="en-US" sz="1100"/>
            <a:t>右側の種目一覧表を参照し</a:t>
          </a:r>
          <a:r>
            <a:rPr kumimoji="1" lang="en-US" altLang="ja-JP" sz="1100"/>
            <a:t>5</a:t>
          </a:r>
          <a:r>
            <a:rPr kumimoji="1" lang="ja-JP" altLang="en-US" sz="1100"/>
            <a:t>桁の種目コードを入力</a:t>
          </a:r>
        </a:p>
      </xdr:txBody>
    </xdr:sp>
    <xdr:clientData/>
  </xdr:twoCellAnchor>
  <xdr:twoCellAnchor>
    <xdr:from>
      <xdr:col>8</xdr:col>
      <xdr:colOff>707571</xdr:colOff>
      <xdr:row>20</xdr:row>
      <xdr:rowOff>13608</xdr:rowOff>
    </xdr:from>
    <xdr:to>
      <xdr:col>9</xdr:col>
      <xdr:colOff>340178</xdr:colOff>
      <xdr:row>23</xdr:row>
      <xdr:rowOff>13607</xdr:rowOff>
    </xdr:to>
    <xdr:sp macro="" textlink="">
      <xdr:nvSpPr>
        <xdr:cNvPr id="9" name="角丸四角形吹き出し 8">
          <a:extLst>
            <a:ext uri="{FF2B5EF4-FFF2-40B4-BE49-F238E27FC236}">
              <a16:creationId xmlns:a16="http://schemas.microsoft.com/office/drawing/2014/main" id="{BBFE8386-305A-4208-952E-2745138931EB}"/>
            </a:ext>
          </a:extLst>
        </xdr:cNvPr>
        <xdr:cNvSpPr/>
      </xdr:nvSpPr>
      <xdr:spPr>
        <a:xfrm>
          <a:off x="6531428" y="3673929"/>
          <a:ext cx="938893" cy="530678"/>
        </a:xfrm>
        <a:prstGeom prst="wedgeRoundRectCallout">
          <a:avLst>
            <a:gd name="adj1" fmla="val 46753"/>
            <a:gd name="adj2" fmla="val -35725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自動入力</a:t>
          </a:r>
        </a:p>
      </xdr:txBody>
    </xdr:sp>
    <xdr:clientData/>
  </xdr:twoCellAnchor>
  <xdr:twoCellAnchor>
    <xdr:from>
      <xdr:col>9</xdr:col>
      <xdr:colOff>503464</xdr:colOff>
      <xdr:row>13</xdr:row>
      <xdr:rowOff>27215</xdr:rowOff>
    </xdr:from>
    <xdr:to>
      <xdr:col>11</xdr:col>
      <xdr:colOff>653143</xdr:colOff>
      <xdr:row>23</xdr:row>
      <xdr:rowOff>149680</xdr:rowOff>
    </xdr:to>
    <xdr:sp macro="" textlink="">
      <xdr:nvSpPr>
        <xdr:cNvPr id="11" name="角丸四角形吹き出し 10">
          <a:extLst>
            <a:ext uri="{FF2B5EF4-FFF2-40B4-BE49-F238E27FC236}">
              <a16:creationId xmlns:a16="http://schemas.microsoft.com/office/drawing/2014/main" id="{BA6D1543-1ED2-4F46-AB92-561BAE0B8929}"/>
            </a:ext>
          </a:extLst>
        </xdr:cNvPr>
        <xdr:cNvSpPr/>
      </xdr:nvSpPr>
      <xdr:spPr>
        <a:xfrm>
          <a:off x="7633607" y="2449286"/>
          <a:ext cx="1510393" cy="1891394"/>
        </a:xfrm>
        <a:prstGeom prst="wedgeRoundRectCallout">
          <a:avLst>
            <a:gd name="adj1" fmla="val -17760"/>
            <a:gd name="adj2" fmla="val -7426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トラック競技は</a:t>
          </a:r>
          <a:r>
            <a:rPr kumimoji="1" lang="en-US" altLang="ja-JP" sz="1100"/>
            <a:t>7</a:t>
          </a:r>
          <a:r>
            <a:rPr kumimoji="1" lang="ja-JP" altLang="en-US" sz="1100"/>
            <a:t>桁</a:t>
          </a:r>
        </a:p>
        <a:p>
          <a:pPr algn="l"/>
          <a:r>
            <a:rPr kumimoji="1" lang="ja-JP" altLang="en-US" sz="1100"/>
            <a:t>例</a:t>
          </a:r>
          <a:r>
            <a:rPr kumimoji="1" lang="en-US" altLang="ja-JP" sz="1100"/>
            <a:t>:11</a:t>
          </a:r>
          <a:r>
            <a:rPr kumimoji="1" lang="ja-JP" altLang="en-US" sz="1100"/>
            <a:t>秒</a:t>
          </a:r>
          <a:r>
            <a:rPr kumimoji="1" lang="en-US" altLang="ja-JP" sz="1100"/>
            <a:t>73</a:t>
          </a:r>
          <a:r>
            <a:rPr kumimoji="1" lang="ja-JP" altLang="en-US" sz="1100"/>
            <a:t>の場合</a:t>
          </a:r>
        </a:p>
        <a:p>
          <a:pPr algn="l"/>
          <a:r>
            <a:rPr kumimoji="1" lang="ja-JP" altLang="en-US" sz="1100"/>
            <a:t>　　「</a:t>
          </a:r>
          <a:r>
            <a:rPr kumimoji="1" lang="en-US" altLang="ja-JP" sz="1100"/>
            <a:t>0001173</a:t>
          </a:r>
          <a:r>
            <a:rPr kumimoji="1" lang="ja-JP" altLang="en-US" sz="1100"/>
            <a:t>」</a:t>
          </a:r>
        </a:p>
        <a:p>
          <a:pPr algn="l"/>
          <a:endParaRPr kumimoji="1" lang="ja-JP" altLang="en-US" sz="1100"/>
        </a:p>
        <a:p>
          <a:pPr algn="l"/>
          <a:r>
            <a:rPr kumimoji="1" lang="ja-JP" altLang="en-US" sz="1100"/>
            <a:t>フィールド競技は</a:t>
          </a:r>
          <a:r>
            <a:rPr kumimoji="1" lang="en-US" altLang="ja-JP" sz="1100"/>
            <a:t>5</a:t>
          </a:r>
          <a:r>
            <a:rPr kumimoji="1" lang="ja-JP" altLang="en-US" sz="1100"/>
            <a:t>桁</a:t>
          </a:r>
        </a:p>
        <a:p>
          <a:pPr algn="l"/>
          <a:r>
            <a:rPr kumimoji="1" lang="ja-JP" altLang="en-US" sz="1100"/>
            <a:t>例</a:t>
          </a:r>
          <a:r>
            <a:rPr kumimoji="1" lang="en-US" altLang="ja-JP" sz="1100"/>
            <a:t>:12m45</a:t>
          </a:r>
          <a:r>
            <a:rPr kumimoji="1" lang="ja-JP" altLang="en-US" sz="1100"/>
            <a:t>の場合</a:t>
          </a:r>
        </a:p>
        <a:p>
          <a:pPr algn="l">
            <a:lnSpc>
              <a:spcPts val="1300"/>
            </a:lnSpc>
          </a:pPr>
          <a:r>
            <a:rPr kumimoji="1" lang="ja-JP" altLang="en-US" sz="1100"/>
            <a:t>　　「</a:t>
          </a:r>
          <a:r>
            <a:rPr kumimoji="1" lang="en-US" altLang="ja-JP" sz="1100"/>
            <a:t>01245</a:t>
          </a:r>
          <a:r>
            <a:rPr kumimoji="1" lang="ja-JP" altLang="en-US" sz="1100"/>
            <a:t>」</a:t>
          </a:r>
        </a:p>
      </xdr:txBody>
    </xdr:sp>
    <xdr:clientData/>
  </xdr:twoCellAnchor>
  <xdr:twoCellAnchor>
    <xdr:from>
      <xdr:col>11</xdr:col>
      <xdr:colOff>598715</xdr:colOff>
      <xdr:row>6</xdr:row>
      <xdr:rowOff>108858</xdr:rowOff>
    </xdr:from>
    <xdr:to>
      <xdr:col>12</xdr:col>
      <xdr:colOff>326572</xdr:colOff>
      <xdr:row>11</xdr:row>
      <xdr:rowOff>149680</xdr:rowOff>
    </xdr:to>
    <xdr:sp macro="" textlink="">
      <xdr:nvSpPr>
        <xdr:cNvPr id="12" name="角丸四角形吹き出し 11">
          <a:extLst>
            <a:ext uri="{FF2B5EF4-FFF2-40B4-BE49-F238E27FC236}">
              <a16:creationId xmlns:a16="http://schemas.microsoft.com/office/drawing/2014/main" id="{9F7EFAD2-C32A-4E2A-B754-4D1B7EEFDEB2}"/>
            </a:ext>
          </a:extLst>
        </xdr:cNvPr>
        <xdr:cNvSpPr/>
      </xdr:nvSpPr>
      <xdr:spPr>
        <a:xfrm>
          <a:off x="9089572" y="1292679"/>
          <a:ext cx="993321" cy="925287"/>
        </a:xfrm>
        <a:prstGeom prst="wedgeRoundRectCallout">
          <a:avLst>
            <a:gd name="adj1" fmla="val -224707"/>
            <a:gd name="adj2" fmla="val -10863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参加種目数を入力して下さい。</a:t>
          </a:r>
        </a:p>
      </xdr:txBody>
    </xdr:sp>
    <xdr:clientData/>
  </xdr:twoCellAnchor>
  <xdr:twoCellAnchor>
    <xdr:from>
      <xdr:col>11</xdr:col>
      <xdr:colOff>54429</xdr:colOff>
      <xdr:row>0</xdr:row>
      <xdr:rowOff>108858</xdr:rowOff>
    </xdr:from>
    <xdr:to>
      <xdr:col>11</xdr:col>
      <xdr:colOff>1047750</xdr:colOff>
      <xdr:row>5</xdr:row>
      <xdr:rowOff>27216</xdr:rowOff>
    </xdr:to>
    <xdr:sp macro="" textlink="">
      <xdr:nvSpPr>
        <xdr:cNvPr id="13" name="角丸四角形吹き出し 12">
          <a:extLst>
            <a:ext uri="{FF2B5EF4-FFF2-40B4-BE49-F238E27FC236}">
              <a16:creationId xmlns:a16="http://schemas.microsoft.com/office/drawing/2014/main" id="{329DC0DB-C32F-4536-9A41-1F45D1226D95}"/>
            </a:ext>
          </a:extLst>
        </xdr:cNvPr>
        <xdr:cNvSpPr/>
      </xdr:nvSpPr>
      <xdr:spPr>
        <a:xfrm>
          <a:off x="8545286" y="108858"/>
          <a:ext cx="993321" cy="925287"/>
        </a:xfrm>
        <a:prstGeom prst="wedgeRoundRectCallout">
          <a:avLst>
            <a:gd name="adj1" fmla="val -215118"/>
            <a:gd name="adj2" fmla="val -2481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チームの正式名称を入力してください</a:t>
          </a:r>
        </a:p>
      </xdr:txBody>
    </xdr:sp>
    <xdr:clientData/>
  </xdr:twoCellAnchor>
  <xdr:twoCellAnchor>
    <xdr:from>
      <xdr:col>14</xdr:col>
      <xdr:colOff>204107</xdr:colOff>
      <xdr:row>16</xdr:row>
      <xdr:rowOff>40820</xdr:rowOff>
    </xdr:from>
    <xdr:to>
      <xdr:col>15</xdr:col>
      <xdr:colOff>462643</xdr:colOff>
      <xdr:row>24</xdr:row>
      <xdr:rowOff>81644</xdr:rowOff>
    </xdr:to>
    <xdr:sp macro="" textlink="">
      <xdr:nvSpPr>
        <xdr:cNvPr id="14" name="角丸四角形吹き出し 13">
          <a:extLst>
            <a:ext uri="{FF2B5EF4-FFF2-40B4-BE49-F238E27FC236}">
              <a16:creationId xmlns:a16="http://schemas.microsoft.com/office/drawing/2014/main" id="{03BA0E3B-0F19-4088-A405-67E79359D366}"/>
            </a:ext>
          </a:extLst>
        </xdr:cNvPr>
        <xdr:cNvSpPr/>
      </xdr:nvSpPr>
      <xdr:spPr>
        <a:xfrm>
          <a:off x="11321143" y="2993570"/>
          <a:ext cx="1510393" cy="1455967"/>
        </a:xfrm>
        <a:prstGeom prst="wedgeRoundRectCallout">
          <a:avLst>
            <a:gd name="adj1" fmla="val -45688"/>
            <a:gd name="adj2" fmla="val 50011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1100"/>
            <a:t>競技の運営にご協力して頂ける派遣審判員の氏名及び希望部署を入力してください。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1"/>
  <sheetViews>
    <sheetView tabSelected="1" zoomScale="70" zoomScaleNormal="70" zoomScaleSheetLayoutView="85" workbookViewId="0">
      <selection activeCell="I14" sqref="I14"/>
    </sheetView>
  </sheetViews>
  <sheetFormatPr defaultRowHeight="13.5" x14ac:dyDescent="0.15"/>
  <cols>
    <col min="2" max="2" width="14.875" customWidth="1"/>
    <col min="3" max="3" width="14.5" customWidth="1"/>
    <col min="4" max="4" width="5.25" bestFit="1" customWidth="1"/>
    <col min="5" max="5" width="5.875" customWidth="1"/>
    <col min="6" max="6" width="9.5" customWidth="1"/>
    <col min="7" max="7" width="11.125" customWidth="1"/>
    <col min="8" max="8" width="10.75" customWidth="1"/>
    <col min="9" max="9" width="17.125" bestFit="1" customWidth="1"/>
    <col min="12" max="12" width="16.625" customWidth="1"/>
    <col min="15" max="15" width="16.5" customWidth="1"/>
    <col min="18" max="19" width="12.5" bestFit="1" customWidth="1"/>
    <col min="20" max="21" width="3.875" bestFit="1" customWidth="1"/>
    <col min="22" max="22" width="23.875" bestFit="1" customWidth="1"/>
  </cols>
  <sheetData>
    <row r="1" spans="1:22" x14ac:dyDescent="0.15">
      <c r="A1" s="1"/>
      <c r="B1" s="2" t="s">
        <v>35</v>
      </c>
      <c r="C1" s="3"/>
      <c r="D1" s="3"/>
      <c r="E1" s="3"/>
      <c r="F1" s="3"/>
      <c r="G1" s="3"/>
      <c r="H1" s="3"/>
      <c r="I1" s="3"/>
      <c r="J1" s="3"/>
      <c r="K1" s="44"/>
      <c r="L1" s="44"/>
      <c r="M1" s="44"/>
      <c r="N1" s="116" t="s">
        <v>160</v>
      </c>
      <c r="O1" s="116"/>
      <c r="P1" s="116"/>
      <c r="Q1" s="4"/>
      <c r="R1" s="4"/>
      <c r="S1" s="4"/>
      <c r="T1" s="4"/>
      <c r="U1" s="4"/>
    </row>
    <row r="2" spans="1:22" ht="23.25" customHeight="1" x14ac:dyDescent="0.15">
      <c r="A2" s="5"/>
      <c r="B2" s="71" t="s">
        <v>0</v>
      </c>
      <c r="C2" s="109" t="s">
        <v>159</v>
      </c>
      <c r="D2" s="109"/>
      <c r="E2" s="109"/>
      <c r="F2" s="109"/>
      <c r="G2" s="109"/>
      <c r="H2" s="8" t="s">
        <v>1</v>
      </c>
      <c r="I2" s="111"/>
      <c r="J2" s="111"/>
      <c r="K2" s="111"/>
      <c r="L2" s="3"/>
      <c r="M2" s="9" t="s">
        <v>2</v>
      </c>
      <c r="N2" s="112"/>
      <c r="O2" s="112"/>
      <c r="P2" s="10" t="s">
        <v>3</v>
      </c>
      <c r="Q2" s="5"/>
      <c r="R2" s="5"/>
      <c r="S2" s="5"/>
      <c r="T2" s="5"/>
      <c r="U2" s="5"/>
    </row>
    <row r="3" spans="1:22" x14ac:dyDescent="0.15">
      <c r="A3" s="5"/>
      <c r="B3" s="6"/>
      <c r="C3" s="104"/>
      <c r="D3" s="104"/>
      <c r="E3" s="104"/>
      <c r="F3" s="104"/>
      <c r="G3" s="7"/>
      <c r="H3" s="8"/>
      <c r="I3" s="37"/>
      <c r="J3" s="37" t="s">
        <v>39</v>
      </c>
      <c r="K3" s="37" t="s">
        <v>40</v>
      </c>
      <c r="L3" s="3"/>
      <c r="M3" s="9" t="s">
        <v>62</v>
      </c>
      <c r="N3" s="110"/>
      <c r="O3" s="110"/>
      <c r="P3" s="10"/>
      <c r="Q3" s="5"/>
      <c r="R3" s="5"/>
      <c r="S3" s="5"/>
      <c r="T3" s="5"/>
      <c r="U3" s="5"/>
    </row>
    <row r="4" spans="1:22" x14ac:dyDescent="0.15">
      <c r="A4" s="1"/>
      <c r="B4" s="3"/>
      <c r="C4" s="3"/>
      <c r="D4" s="3"/>
      <c r="E4" s="8" t="s">
        <v>4</v>
      </c>
      <c r="F4" s="62">
        <f>COUNTIF($E$12:$E$200,1)</f>
        <v>0</v>
      </c>
      <c r="G4" s="38" t="s">
        <v>38</v>
      </c>
      <c r="H4" s="38" t="s">
        <v>42</v>
      </c>
      <c r="I4" s="39" t="s">
        <v>43</v>
      </c>
      <c r="J4" s="41">
        <f>COUNTA(I12:I61,L12:L61,O12:O61)</f>
        <v>0</v>
      </c>
      <c r="K4" s="60">
        <f>J4*500</f>
        <v>0</v>
      </c>
      <c r="L4" s="35"/>
      <c r="M4" s="113" t="s">
        <v>36</v>
      </c>
      <c r="N4" s="114"/>
      <c r="O4" s="115"/>
      <c r="P4" s="117" t="s">
        <v>37</v>
      </c>
      <c r="Q4" s="117"/>
      <c r="R4" s="5"/>
      <c r="S4" s="5"/>
      <c r="T4" s="5"/>
      <c r="U4" s="5"/>
    </row>
    <row r="5" spans="1:22" x14ac:dyDescent="0.15">
      <c r="A5" s="1"/>
      <c r="B5" s="3"/>
      <c r="C5" s="3"/>
      <c r="D5" s="3"/>
      <c r="E5" s="8" t="s">
        <v>5</v>
      </c>
      <c r="F5" s="62">
        <f>COUNTIF($E$12:$E$200,2)</f>
        <v>0</v>
      </c>
      <c r="G5" s="3"/>
      <c r="H5" s="3"/>
      <c r="I5" s="86"/>
      <c r="J5" s="87"/>
      <c r="K5" s="88"/>
      <c r="L5" s="36"/>
      <c r="M5" s="106"/>
      <c r="N5" s="107"/>
      <c r="O5" s="108"/>
      <c r="P5" s="106"/>
      <c r="Q5" s="108"/>
      <c r="R5" s="5"/>
      <c r="S5" s="5"/>
      <c r="T5" s="5"/>
      <c r="U5" s="5"/>
    </row>
    <row r="6" spans="1:22" x14ac:dyDescent="0.15">
      <c r="A6" s="1"/>
      <c r="B6" s="3"/>
      <c r="C6" s="3"/>
      <c r="D6" s="3"/>
      <c r="E6" s="8"/>
      <c r="F6" s="98"/>
      <c r="G6" s="3"/>
      <c r="H6" s="3"/>
      <c r="I6" s="86"/>
      <c r="J6" s="87"/>
      <c r="K6" s="88"/>
      <c r="L6" s="36"/>
      <c r="M6" s="106"/>
      <c r="N6" s="107"/>
      <c r="O6" s="108"/>
      <c r="P6" s="106"/>
      <c r="Q6" s="108"/>
      <c r="R6" s="5"/>
      <c r="S6" s="5"/>
      <c r="T6" s="5"/>
      <c r="U6" s="5"/>
    </row>
    <row r="7" spans="1:22" ht="14.25" thickBot="1" x14ac:dyDescent="0.2">
      <c r="A7" s="1"/>
      <c r="B7" s="3"/>
      <c r="C7" s="3"/>
      <c r="D7" s="3"/>
      <c r="E7" s="8"/>
      <c r="F7" s="40"/>
      <c r="G7" s="3"/>
      <c r="H7" s="3"/>
      <c r="I7" s="8"/>
      <c r="J7" s="105"/>
      <c r="K7" s="105"/>
      <c r="L7" s="36"/>
      <c r="M7" s="119"/>
      <c r="N7" s="120"/>
      <c r="O7" s="121"/>
      <c r="P7" s="118"/>
      <c r="Q7" s="118"/>
      <c r="R7" s="16"/>
      <c r="S7" s="90" t="s">
        <v>125</v>
      </c>
      <c r="T7" s="91" t="s">
        <v>126</v>
      </c>
      <c r="U7" s="92" t="s">
        <v>127</v>
      </c>
      <c r="V7" s="93" t="s">
        <v>11</v>
      </c>
    </row>
    <row r="8" spans="1:22" ht="14.25" thickBot="1" x14ac:dyDescent="0.2">
      <c r="A8" s="12" t="s">
        <v>6</v>
      </c>
      <c r="B8" s="13"/>
      <c r="C8" s="14"/>
      <c r="D8" s="15"/>
      <c r="E8" s="15"/>
      <c r="F8" s="15"/>
      <c r="G8" s="15"/>
      <c r="H8" s="99" t="s">
        <v>7</v>
      </c>
      <c r="I8" s="100"/>
      <c r="J8" s="100"/>
      <c r="K8" s="101"/>
      <c r="L8" s="99" t="s">
        <v>8</v>
      </c>
      <c r="M8" s="100"/>
      <c r="N8" s="101"/>
      <c r="O8" s="102" t="s">
        <v>9</v>
      </c>
      <c r="P8" s="103"/>
      <c r="Q8" s="103"/>
      <c r="R8" s="5"/>
      <c r="S8" s="94" t="s">
        <v>128</v>
      </c>
      <c r="T8" s="95" t="s">
        <v>129</v>
      </c>
      <c r="U8" s="96" t="s">
        <v>129</v>
      </c>
      <c r="V8" s="94" t="s">
        <v>130</v>
      </c>
    </row>
    <row r="9" spans="1:22" ht="14.25" thickBot="1" x14ac:dyDescent="0.2">
      <c r="A9" s="19"/>
      <c r="B9" s="20" t="s">
        <v>12</v>
      </c>
      <c r="C9" s="20" t="s">
        <v>13</v>
      </c>
      <c r="D9" s="20" t="s">
        <v>60</v>
      </c>
      <c r="E9" s="20" t="s">
        <v>14</v>
      </c>
      <c r="F9" s="20" t="s">
        <v>15</v>
      </c>
      <c r="G9" s="20" t="s">
        <v>16</v>
      </c>
      <c r="H9" s="20" t="s">
        <v>17</v>
      </c>
      <c r="I9" s="20" t="s">
        <v>48</v>
      </c>
      <c r="J9" s="21" t="str">
        <f>IF(I9="","",VLOOKUP(I9,$S:$V,4,FALSE))</f>
        <v>200m</v>
      </c>
      <c r="K9" s="20" t="s">
        <v>76</v>
      </c>
      <c r="L9" s="20" t="s">
        <v>49</v>
      </c>
      <c r="M9" s="21" t="str">
        <f>IF(L9="","",VLOOKUP(L9,$S:$V,4,FALSE))</f>
        <v>5000m</v>
      </c>
      <c r="N9" s="20" t="s">
        <v>75</v>
      </c>
      <c r="O9" s="20" t="s">
        <v>67</v>
      </c>
      <c r="P9" s="21" t="str">
        <f>VLOOKUP(O9,$S:$V,4,FALSE)</f>
        <v>円盤投(中学男1.500kg)</v>
      </c>
      <c r="Q9" s="20" t="s">
        <v>77</v>
      </c>
      <c r="R9" s="5"/>
      <c r="S9" s="94" t="s">
        <v>131</v>
      </c>
      <c r="T9" s="95" t="s">
        <v>129</v>
      </c>
      <c r="U9" s="96" t="s">
        <v>129</v>
      </c>
      <c r="V9" s="94" t="s">
        <v>132</v>
      </c>
    </row>
    <row r="10" spans="1:22" ht="14.25" thickBot="1" x14ac:dyDescent="0.2">
      <c r="A10" s="12"/>
      <c r="B10" s="23"/>
      <c r="C10" s="23"/>
      <c r="D10" s="23"/>
      <c r="E10" s="23"/>
      <c r="F10" s="23"/>
      <c r="G10" s="23"/>
      <c r="H10" s="23"/>
      <c r="I10" s="23"/>
      <c r="J10" s="24"/>
      <c r="K10" s="25" t="s">
        <v>18</v>
      </c>
      <c r="L10" s="23"/>
      <c r="M10" s="24"/>
      <c r="N10" s="23"/>
      <c r="O10" s="23"/>
      <c r="P10" s="24"/>
      <c r="Q10" s="23"/>
      <c r="R10" s="32" t="s">
        <v>28</v>
      </c>
      <c r="S10" s="94" t="s">
        <v>133</v>
      </c>
      <c r="T10" s="95" t="s">
        <v>129</v>
      </c>
      <c r="U10" s="96" t="s">
        <v>129</v>
      </c>
      <c r="V10" s="94" t="s">
        <v>134</v>
      </c>
    </row>
    <row r="11" spans="1:22" ht="14.25" thickBot="1" x14ac:dyDescent="0.2">
      <c r="A11" s="26" t="s">
        <v>73</v>
      </c>
      <c r="B11" s="27" t="s">
        <v>19</v>
      </c>
      <c r="C11" s="27" t="s">
        <v>20</v>
      </c>
      <c r="D11" s="27" t="s">
        <v>59</v>
      </c>
      <c r="E11" s="27" t="s">
        <v>21</v>
      </c>
      <c r="F11" s="27" t="s">
        <v>22</v>
      </c>
      <c r="G11" s="28" t="s">
        <v>23</v>
      </c>
      <c r="H11" s="28" t="s">
        <v>24</v>
      </c>
      <c r="I11" s="29" t="s">
        <v>25</v>
      </c>
      <c r="J11" s="30" t="s">
        <v>26</v>
      </c>
      <c r="K11" s="31" t="s">
        <v>27</v>
      </c>
      <c r="L11" s="29" t="s">
        <v>25</v>
      </c>
      <c r="M11" s="30" t="s">
        <v>26</v>
      </c>
      <c r="N11" s="31" t="s">
        <v>27</v>
      </c>
      <c r="O11" s="29" t="s">
        <v>25</v>
      </c>
      <c r="P11" s="30" t="s">
        <v>26</v>
      </c>
      <c r="Q11" s="31" t="s">
        <v>27</v>
      </c>
      <c r="R11" s="5"/>
      <c r="S11" s="94" t="s">
        <v>33</v>
      </c>
      <c r="T11" s="95" t="s">
        <v>129</v>
      </c>
      <c r="U11" s="96" t="s">
        <v>129</v>
      </c>
      <c r="V11" s="94" t="s">
        <v>41</v>
      </c>
    </row>
    <row r="12" spans="1:22" x14ac:dyDescent="0.15">
      <c r="A12" s="45">
        <v>1</v>
      </c>
      <c r="B12" s="46"/>
      <c r="C12" s="46"/>
      <c r="D12" s="46"/>
      <c r="E12" s="47"/>
      <c r="F12" s="46"/>
      <c r="G12" s="46"/>
      <c r="H12" s="46"/>
      <c r="I12" s="48"/>
      <c r="J12" s="33" t="str">
        <f t="shared" ref="J12:J43" si="0">IF(I12="","",VLOOKUP(I12,$S:$V,4,FALSE))</f>
        <v/>
      </c>
      <c r="K12" s="49"/>
      <c r="L12" s="50"/>
      <c r="M12" s="33" t="str">
        <f t="shared" ref="M12:M43" si="1">IF(L12="","",VLOOKUP(L12,$S:$V,4,FALSE))</f>
        <v/>
      </c>
      <c r="N12" s="49"/>
      <c r="O12" s="50"/>
      <c r="P12" s="33" t="str">
        <f t="shared" ref="P12:P43" si="2">IF(O12="","",VLOOKUP(O12,$S:$V,4,FALSE))</f>
        <v/>
      </c>
      <c r="Q12" s="49"/>
      <c r="R12" s="5"/>
      <c r="S12" s="94" t="s">
        <v>135</v>
      </c>
      <c r="T12" s="95" t="s">
        <v>129</v>
      </c>
      <c r="U12" s="96" t="s">
        <v>129</v>
      </c>
      <c r="V12" s="94" t="s">
        <v>136</v>
      </c>
    </row>
    <row r="13" spans="1:22" x14ac:dyDescent="0.15">
      <c r="A13" s="51">
        <v>2</v>
      </c>
      <c r="B13" s="52"/>
      <c r="C13" s="53"/>
      <c r="D13" s="53"/>
      <c r="E13" s="54"/>
      <c r="F13" s="53"/>
      <c r="G13" s="53"/>
      <c r="H13" s="53"/>
      <c r="I13" s="55"/>
      <c r="J13" s="33" t="str">
        <f>IF(I13="","",VLOOKUP(I13,$S:$V,4,FALSE))</f>
        <v/>
      </c>
      <c r="K13" s="56"/>
      <c r="L13" s="57"/>
      <c r="M13" s="33" t="str">
        <f t="shared" si="1"/>
        <v/>
      </c>
      <c r="N13" s="56"/>
      <c r="O13" s="57"/>
      <c r="P13" s="33" t="str">
        <f t="shared" si="2"/>
        <v/>
      </c>
      <c r="Q13" s="56"/>
      <c r="R13" s="5"/>
      <c r="S13" s="94" t="s">
        <v>137</v>
      </c>
      <c r="T13" s="95" t="s">
        <v>129</v>
      </c>
      <c r="U13" s="96"/>
      <c r="V13" s="94" t="s">
        <v>138</v>
      </c>
    </row>
    <row r="14" spans="1:22" x14ac:dyDescent="0.15">
      <c r="A14" s="51">
        <v>3</v>
      </c>
      <c r="B14" s="53"/>
      <c r="C14" s="53"/>
      <c r="D14" s="53"/>
      <c r="E14" s="54"/>
      <c r="F14" s="53"/>
      <c r="G14" s="53"/>
      <c r="H14" s="53"/>
      <c r="I14" s="55"/>
      <c r="J14" s="33" t="str">
        <f t="shared" si="0"/>
        <v/>
      </c>
      <c r="K14" s="56"/>
      <c r="L14" s="57"/>
      <c r="M14" s="33" t="str">
        <f t="shared" si="1"/>
        <v/>
      </c>
      <c r="N14" s="56"/>
      <c r="O14" s="57"/>
      <c r="P14" s="33" t="str">
        <f t="shared" si="2"/>
        <v/>
      </c>
      <c r="Q14" s="56"/>
      <c r="R14" s="5"/>
      <c r="S14" s="94" t="s">
        <v>139</v>
      </c>
      <c r="T14" s="95"/>
      <c r="U14" s="96" t="s">
        <v>129</v>
      </c>
      <c r="V14" s="94" t="s">
        <v>140</v>
      </c>
    </row>
    <row r="15" spans="1:22" x14ac:dyDescent="0.15">
      <c r="A15" s="51">
        <v>4</v>
      </c>
      <c r="B15" s="53"/>
      <c r="C15" s="53"/>
      <c r="D15" s="53"/>
      <c r="E15" s="54"/>
      <c r="F15" s="53"/>
      <c r="G15" s="53"/>
      <c r="H15" s="53"/>
      <c r="I15" s="55"/>
      <c r="J15" s="33" t="str">
        <f t="shared" si="0"/>
        <v/>
      </c>
      <c r="K15" s="56"/>
      <c r="L15" s="57"/>
      <c r="M15" s="33" t="str">
        <f t="shared" si="1"/>
        <v/>
      </c>
      <c r="N15" s="56"/>
      <c r="O15" s="57"/>
      <c r="P15" s="33" t="str">
        <f t="shared" si="2"/>
        <v/>
      </c>
      <c r="Q15" s="56"/>
      <c r="R15" s="5"/>
      <c r="S15" s="94" t="s">
        <v>141</v>
      </c>
      <c r="T15" s="95" t="s">
        <v>129</v>
      </c>
      <c r="U15" s="96" t="s">
        <v>129</v>
      </c>
      <c r="V15" s="94" t="s">
        <v>31</v>
      </c>
    </row>
    <row r="16" spans="1:22" x14ac:dyDescent="0.15">
      <c r="A16" s="51">
        <v>5</v>
      </c>
      <c r="B16" s="53"/>
      <c r="C16" s="53"/>
      <c r="D16" s="53"/>
      <c r="E16" s="54"/>
      <c r="F16" s="53"/>
      <c r="G16" s="53"/>
      <c r="H16" s="53"/>
      <c r="I16" s="55"/>
      <c r="J16" s="33" t="str">
        <f t="shared" si="0"/>
        <v/>
      </c>
      <c r="K16" s="56"/>
      <c r="L16" s="57"/>
      <c r="M16" s="33" t="str">
        <f t="shared" si="1"/>
        <v/>
      </c>
      <c r="N16" s="56"/>
      <c r="O16" s="57"/>
      <c r="P16" s="33" t="str">
        <f t="shared" si="2"/>
        <v/>
      </c>
      <c r="Q16" s="56"/>
      <c r="R16" s="5"/>
      <c r="S16" s="94" t="s">
        <v>142</v>
      </c>
      <c r="T16" s="95" t="s">
        <v>129</v>
      </c>
      <c r="U16" s="96"/>
      <c r="V16" s="94" t="s">
        <v>143</v>
      </c>
    </row>
    <row r="17" spans="1:22" x14ac:dyDescent="0.15">
      <c r="A17" s="51">
        <v>6</v>
      </c>
      <c r="B17" s="53"/>
      <c r="C17" s="53"/>
      <c r="D17" s="53"/>
      <c r="E17" s="54"/>
      <c r="F17" s="53"/>
      <c r="G17" s="53"/>
      <c r="H17" s="53"/>
      <c r="I17" s="55"/>
      <c r="J17" s="33" t="str">
        <f t="shared" si="0"/>
        <v/>
      </c>
      <c r="K17" s="56"/>
      <c r="L17" s="57"/>
      <c r="M17" s="33" t="str">
        <f t="shared" si="1"/>
        <v/>
      </c>
      <c r="N17" s="56"/>
      <c r="O17" s="57"/>
      <c r="P17" s="33" t="str">
        <f t="shared" si="2"/>
        <v/>
      </c>
      <c r="Q17" s="56"/>
      <c r="R17" s="5"/>
      <c r="S17" s="94" t="s">
        <v>52</v>
      </c>
      <c r="T17" s="95" t="s">
        <v>129</v>
      </c>
      <c r="U17" s="96"/>
      <c r="V17" s="94" t="s">
        <v>144</v>
      </c>
    </row>
    <row r="18" spans="1:22" x14ac:dyDescent="0.15">
      <c r="A18" s="51">
        <v>7</v>
      </c>
      <c r="B18" s="58"/>
      <c r="C18" s="58"/>
      <c r="D18" s="58"/>
      <c r="E18" s="59"/>
      <c r="F18" s="53"/>
      <c r="G18" s="53"/>
      <c r="H18" s="58"/>
      <c r="I18" s="55"/>
      <c r="J18" s="33" t="str">
        <f t="shared" si="0"/>
        <v/>
      </c>
      <c r="K18" s="56"/>
      <c r="L18" s="57"/>
      <c r="M18" s="33" t="str">
        <f t="shared" si="1"/>
        <v/>
      </c>
      <c r="N18" s="56"/>
      <c r="O18" s="57"/>
      <c r="P18" s="33" t="str">
        <f t="shared" si="2"/>
        <v/>
      </c>
      <c r="Q18" s="56"/>
      <c r="R18" s="5"/>
      <c r="S18" s="94" t="s">
        <v>145</v>
      </c>
      <c r="T18" s="95" t="s">
        <v>129</v>
      </c>
      <c r="U18" s="96"/>
      <c r="V18" s="94" t="s">
        <v>146</v>
      </c>
    </row>
    <row r="19" spans="1:22" x14ac:dyDescent="0.15">
      <c r="A19" s="51">
        <v>8</v>
      </c>
      <c r="B19" s="58"/>
      <c r="C19" s="58"/>
      <c r="D19" s="58"/>
      <c r="E19" s="59"/>
      <c r="F19" s="53"/>
      <c r="G19" s="53"/>
      <c r="H19" s="58"/>
      <c r="I19" s="55"/>
      <c r="J19" s="33" t="str">
        <f t="shared" si="0"/>
        <v/>
      </c>
      <c r="K19" s="56"/>
      <c r="L19" s="57"/>
      <c r="M19" s="33" t="str">
        <f t="shared" si="1"/>
        <v/>
      </c>
      <c r="N19" s="56"/>
      <c r="O19" s="57"/>
      <c r="P19" s="33" t="str">
        <f t="shared" si="2"/>
        <v/>
      </c>
      <c r="Q19" s="56"/>
      <c r="R19" s="5"/>
      <c r="S19" s="94" t="s">
        <v>147</v>
      </c>
      <c r="T19" s="95"/>
      <c r="U19" s="96" t="s">
        <v>129</v>
      </c>
      <c r="V19" s="97" t="s">
        <v>148</v>
      </c>
    </row>
    <row r="20" spans="1:22" x14ac:dyDescent="0.15">
      <c r="A20" s="51">
        <v>9</v>
      </c>
      <c r="B20" s="58"/>
      <c r="C20" s="58"/>
      <c r="D20" s="58"/>
      <c r="E20" s="59"/>
      <c r="F20" s="53"/>
      <c r="G20" s="53"/>
      <c r="H20" s="58"/>
      <c r="I20" s="57"/>
      <c r="J20" s="33" t="str">
        <f t="shared" si="0"/>
        <v/>
      </c>
      <c r="K20" s="56"/>
      <c r="L20" s="57"/>
      <c r="M20" s="33" t="str">
        <f t="shared" si="1"/>
        <v/>
      </c>
      <c r="N20" s="56"/>
      <c r="O20" s="57"/>
      <c r="P20" s="33" t="str">
        <f t="shared" si="2"/>
        <v/>
      </c>
      <c r="Q20" s="56"/>
      <c r="R20" s="5"/>
      <c r="S20" s="94" t="s">
        <v>149</v>
      </c>
      <c r="T20" s="95"/>
      <c r="U20" s="96" t="s">
        <v>129</v>
      </c>
      <c r="V20" s="97" t="s">
        <v>150</v>
      </c>
    </row>
    <row r="21" spans="1:22" x14ac:dyDescent="0.15">
      <c r="A21" s="72">
        <v>10</v>
      </c>
      <c r="B21" s="73"/>
      <c r="C21" s="73"/>
      <c r="D21" s="73"/>
      <c r="E21" s="74"/>
      <c r="F21" s="75"/>
      <c r="G21" s="75"/>
      <c r="H21" s="73"/>
      <c r="I21" s="76"/>
      <c r="J21" s="77" t="str">
        <f t="shared" si="0"/>
        <v/>
      </c>
      <c r="K21" s="78"/>
      <c r="L21" s="76"/>
      <c r="M21" s="77" t="str">
        <f t="shared" si="1"/>
        <v/>
      </c>
      <c r="N21" s="78"/>
      <c r="O21" s="76"/>
      <c r="P21" s="77" t="str">
        <f t="shared" si="2"/>
        <v/>
      </c>
      <c r="Q21" s="78"/>
      <c r="R21" s="5"/>
      <c r="S21" s="94" t="s">
        <v>151</v>
      </c>
      <c r="T21" s="95" t="s">
        <v>129</v>
      </c>
      <c r="U21" s="96"/>
      <c r="V21" s="97" t="s">
        <v>152</v>
      </c>
    </row>
    <row r="22" spans="1:22" x14ac:dyDescent="0.15">
      <c r="A22" s="79">
        <v>11</v>
      </c>
      <c r="B22" s="80"/>
      <c r="C22" s="80"/>
      <c r="D22" s="80"/>
      <c r="E22" s="81"/>
      <c r="F22" s="82"/>
      <c r="G22" s="82"/>
      <c r="H22" s="80"/>
      <c r="I22" s="83"/>
      <c r="J22" s="84" t="str">
        <f t="shared" si="0"/>
        <v/>
      </c>
      <c r="K22" s="85"/>
      <c r="L22" s="83"/>
      <c r="M22" s="84" t="str">
        <f t="shared" si="1"/>
        <v/>
      </c>
      <c r="N22" s="85"/>
      <c r="O22" s="83"/>
      <c r="P22" s="84" t="str">
        <f t="shared" si="2"/>
        <v/>
      </c>
      <c r="Q22" s="85"/>
      <c r="R22" s="5"/>
      <c r="S22" s="94" t="s">
        <v>153</v>
      </c>
      <c r="T22" s="95" t="s">
        <v>129</v>
      </c>
      <c r="U22" s="96"/>
      <c r="V22" s="97" t="s">
        <v>154</v>
      </c>
    </row>
    <row r="23" spans="1:22" x14ac:dyDescent="0.15">
      <c r="A23" s="51">
        <v>12</v>
      </c>
      <c r="B23" s="58"/>
      <c r="C23" s="58"/>
      <c r="D23" s="58"/>
      <c r="E23" s="59"/>
      <c r="F23" s="53"/>
      <c r="G23" s="53"/>
      <c r="H23" s="58"/>
      <c r="I23" s="57"/>
      <c r="J23" s="33" t="str">
        <f t="shared" si="0"/>
        <v/>
      </c>
      <c r="K23" s="56"/>
      <c r="L23" s="57"/>
      <c r="M23" s="33" t="str">
        <f t="shared" si="1"/>
        <v/>
      </c>
      <c r="N23" s="56"/>
      <c r="O23" s="57"/>
      <c r="P23" s="33" t="str">
        <f t="shared" si="2"/>
        <v/>
      </c>
      <c r="Q23" s="56"/>
      <c r="R23" s="5"/>
      <c r="S23" s="94" t="s">
        <v>155</v>
      </c>
      <c r="T23" s="95" t="s">
        <v>129</v>
      </c>
      <c r="U23" s="96"/>
      <c r="V23" s="97" t="s">
        <v>156</v>
      </c>
    </row>
    <row r="24" spans="1:22" x14ac:dyDescent="0.15">
      <c r="A24" s="51">
        <v>13</v>
      </c>
      <c r="B24" s="58"/>
      <c r="C24" s="58"/>
      <c r="D24" s="58"/>
      <c r="E24" s="59"/>
      <c r="F24" s="53"/>
      <c r="G24" s="53"/>
      <c r="H24" s="58"/>
      <c r="I24" s="57"/>
      <c r="J24" s="33" t="str">
        <f t="shared" si="0"/>
        <v/>
      </c>
      <c r="K24" s="56"/>
      <c r="L24" s="57"/>
      <c r="M24" s="33" t="str">
        <f t="shared" si="1"/>
        <v/>
      </c>
      <c r="N24" s="56"/>
      <c r="O24" s="57"/>
      <c r="P24" s="33" t="str">
        <f t="shared" si="2"/>
        <v/>
      </c>
      <c r="Q24" s="56"/>
      <c r="R24" s="5"/>
      <c r="S24" s="94" t="s">
        <v>157</v>
      </c>
      <c r="T24" s="95"/>
      <c r="U24" s="96" t="s">
        <v>129</v>
      </c>
      <c r="V24" s="97" t="s">
        <v>158</v>
      </c>
    </row>
    <row r="25" spans="1:22" x14ac:dyDescent="0.15">
      <c r="A25" s="51">
        <v>14</v>
      </c>
      <c r="B25" s="58"/>
      <c r="C25" s="58"/>
      <c r="D25" s="58"/>
      <c r="E25" s="59"/>
      <c r="F25" s="53"/>
      <c r="G25" s="53"/>
      <c r="H25" s="58"/>
      <c r="I25" s="57"/>
      <c r="J25" s="33" t="str">
        <f t="shared" si="0"/>
        <v/>
      </c>
      <c r="K25" s="56"/>
      <c r="L25" s="57"/>
      <c r="M25" s="33" t="str">
        <f t="shared" si="1"/>
        <v/>
      </c>
      <c r="N25" s="56"/>
      <c r="O25" s="57"/>
      <c r="P25" s="33" t="str">
        <f t="shared" si="2"/>
        <v/>
      </c>
      <c r="Q25" s="56"/>
      <c r="R25" s="5"/>
      <c r="S25" s="5"/>
      <c r="T25" s="5"/>
      <c r="U25" s="5"/>
      <c r="V25" s="5"/>
    </row>
    <row r="26" spans="1:22" x14ac:dyDescent="0.15">
      <c r="A26" s="51">
        <v>15</v>
      </c>
      <c r="B26" s="58"/>
      <c r="C26" s="58"/>
      <c r="D26" s="58"/>
      <c r="E26" s="59"/>
      <c r="F26" s="53"/>
      <c r="G26" s="53"/>
      <c r="H26" s="58"/>
      <c r="I26" s="57"/>
      <c r="J26" s="33" t="str">
        <f t="shared" si="0"/>
        <v/>
      </c>
      <c r="K26" s="56"/>
      <c r="L26" s="57"/>
      <c r="M26" s="33" t="str">
        <f t="shared" si="1"/>
        <v/>
      </c>
      <c r="N26" s="56"/>
      <c r="O26" s="57"/>
      <c r="P26" s="33" t="str">
        <f t="shared" si="2"/>
        <v/>
      </c>
      <c r="Q26" s="56"/>
      <c r="R26" s="5"/>
      <c r="S26" s="5"/>
      <c r="T26" s="5"/>
      <c r="U26" s="5"/>
      <c r="V26" s="5"/>
    </row>
    <row r="27" spans="1:22" x14ac:dyDescent="0.15">
      <c r="A27" s="51">
        <v>16</v>
      </c>
      <c r="B27" s="58"/>
      <c r="C27" s="58"/>
      <c r="D27" s="58"/>
      <c r="E27" s="59"/>
      <c r="F27" s="53"/>
      <c r="G27" s="53"/>
      <c r="H27" s="58"/>
      <c r="I27" s="57"/>
      <c r="J27" s="33" t="str">
        <f t="shared" si="0"/>
        <v/>
      </c>
      <c r="K27" s="56"/>
      <c r="L27" s="57"/>
      <c r="M27" s="33" t="str">
        <f t="shared" si="1"/>
        <v/>
      </c>
      <c r="N27" s="56"/>
      <c r="O27" s="57"/>
      <c r="P27" s="33" t="str">
        <f t="shared" si="2"/>
        <v/>
      </c>
      <c r="Q27" s="56"/>
      <c r="R27" s="5"/>
    </row>
    <row r="28" spans="1:22" x14ac:dyDescent="0.15">
      <c r="A28" s="51">
        <v>17</v>
      </c>
      <c r="B28" s="58"/>
      <c r="C28" s="58"/>
      <c r="D28" s="58"/>
      <c r="E28" s="59"/>
      <c r="F28" s="53"/>
      <c r="G28" s="53"/>
      <c r="H28" s="58"/>
      <c r="I28" s="57"/>
      <c r="J28" s="33" t="str">
        <f t="shared" si="0"/>
        <v/>
      </c>
      <c r="K28" s="56"/>
      <c r="L28" s="57"/>
      <c r="M28" s="33" t="str">
        <f t="shared" si="1"/>
        <v/>
      </c>
      <c r="N28" s="56"/>
      <c r="O28" s="57"/>
      <c r="P28" s="33" t="str">
        <f t="shared" si="2"/>
        <v/>
      </c>
      <c r="Q28" s="56"/>
      <c r="R28" s="5"/>
    </row>
    <row r="29" spans="1:22" x14ac:dyDescent="0.15">
      <c r="A29" s="51">
        <v>18</v>
      </c>
      <c r="B29" s="58"/>
      <c r="C29" s="58"/>
      <c r="D29" s="58"/>
      <c r="E29" s="59"/>
      <c r="F29" s="53"/>
      <c r="G29" s="53"/>
      <c r="H29" s="58"/>
      <c r="I29" s="57"/>
      <c r="J29" s="33" t="str">
        <f t="shared" si="0"/>
        <v/>
      </c>
      <c r="K29" s="56"/>
      <c r="L29" s="57"/>
      <c r="M29" s="33" t="str">
        <f t="shared" si="1"/>
        <v/>
      </c>
      <c r="N29" s="56"/>
      <c r="O29" s="57"/>
      <c r="P29" s="33" t="str">
        <f t="shared" si="2"/>
        <v/>
      </c>
      <c r="Q29" s="56"/>
      <c r="R29" s="5"/>
    </row>
    <row r="30" spans="1:22" x14ac:dyDescent="0.15">
      <c r="A30" s="51">
        <v>19</v>
      </c>
      <c r="B30" s="58"/>
      <c r="C30" s="58"/>
      <c r="D30" s="58"/>
      <c r="E30" s="59"/>
      <c r="F30" s="53"/>
      <c r="G30" s="53"/>
      <c r="H30" s="58"/>
      <c r="I30" s="57"/>
      <c r="J30" s="33" t="str">
        <f t="shared" si="0"/>
        <v/>
      </c>
      <c r="K30" s="56"/>
      <c r="L30" s="57"/>
      <c r="M30" s="33" t="str">
        <f t="shared" si="1"/>
        <v/>
      </c>
      <c r="N30" s="56"/>
      <c r="O30" s="57"/>
      <c r="P30" s="33" t="str">
        <f t="shared" si="2"/>
        <v/>
      </c>
      <c r="Q30" s="56"/>
      <c r="R30" s="5"/>
    </row>
    <row r="31" spans="1:22" x14ac:dyDescent="0.15">
      <c r="A31" s="72">
        <v>20</v>
      </c>
      <c r="B31" s="73"/>
      <c r="C31" s="73"/>
      <c r="D31" s="73"/>
      <c r="E31" s="74"/>
      <c r="F31" s="75"/>
      <c r="G31" s="75"/>
      <c r="H31" s="73"/>
      <c r="I31" s="76"/>
      <c r="J31" s="77" t="str">
        <f t="shared" si="0"/>
        <v/>
      </c>
      <c r="K31" s="78"/>
      <c r="L31" s="76"/>
      <c r="M31" s="77" t="str">
        <f t="shared" si="1"/>
        <v/>
      </c>
      <c r="N31" s="78"/>
      <c r="O31" s="76"/>
      <c r="P31" s="77" t="str">
        <f t="shared" si="2"/>
        <v/>
      </c>
      <c r="Q31" s="78"/>
      <c r="R31" s="5"/>
    </row>
    <row r="32" spans="1:22" x14ac:dyDescent="0.15">
      <c r="A32" s="79">
        <v>21</v>
      </c>
      <c r="B32" s="80"/>
      <c r="C32" s="80"/>
      <c r="D32" s="80"/>
      <c r="E32" s="81"/>
      <c r="F32" s="82"/>
      <c r="G32" s="82"/>
      <c r="H32" s="80"/>
      <c r="I32" s="83"/>
      <c r="J32" s="84" t="str">
        <f t="shared" si="0"/>
        <v/>
      </c>
      <c r="K32" s="85"/>
      <c r="L32" s="83"/>
      <c r="M32" s="84" t="str">
        <f t="shared" si="1"/>
        <v/>
      </c>
      <c r="N32" s="85"/>
      <c r="O32" s="83"/>
      <c r="P32" s="84" t="str">
        <f t="shared" si="2"/>
        <v/>
      </c>
      <c r="Q32" s="85"/>
      <c r="R32" s="5"/>
    </row>
    <row r="33" spans="1:18" x14ac:dyDescent="0.15">
      <c r="A33" s="51">
        <v>22</v>
      </c>
      <c r="B33" s="58"/>
      <c r="C33" s="58"/>
      <c r="D33" s="58"/>
      <c r="E33" s="59"/>
      <c r="F33" s="53"/>
      <c r="G33" s="53"/>
      <c r="H33" s="58"/>
      <c r="I33" s="57"/>
      <c r="J33" s="33" t="str">
        <f t="shared" si="0"/>
        <v/>
      </c>
      <c r="K33" s="56"/>
      <c r="L33" s="57"/>
      <c r="M33" s="33" t="str">
        <f t="shared" si="1"/>
        <v/>
      </c>
      <c r="N33" s="56"/>
      <c r="O33" s="57"/>
      <c r="P33" s="33" t="str">
        <f t="shared" si="2"/>
        <v/>
      </c>
      <c r="Q33" s="56"/>
      <c r="R33" s="5"/>
    </row>
    <row r="34" spans="1:18" x14ac:dyDescent="0.15">
      <c r="A34" s="51">
        <v>23</v>
      </c>
      <c r="B34" s="58"/>
      <c r="C34" s="58"/>
      <c r="D34" s="58"/>
      <c r="E34" s="59"/>
      <c r="F34" s="53"/>
      <c r="G34" s="53"/>
      <c r="H34" s="58"/>
      <c r="I34" s="57"/>
      <c r="J34" s="33" t="str">
        <f t="shared" si="0"/>
        <v/>
      </c>
      <c r="K34" s="56"/>
      <c r="L34" s="57"/>
      <c r="M34" s="33" t="str">
        <f t="shared" si="1"/>
        <v/>
      </c>
      <c r="N34" s="56"/>
      <c r="O34" s="57"/>
      <c r="P34" s="33" t="str">
        <f t="shared" si="2"/>
        <v/>
      </c>
      <c r="Q34" s="56"/>
      <c r="R34" s="5"/>
    </row>
    <row r="35" spans="1:18" x14ac:dyDescent="0.15">
      <c r="A35" s="51">
        <v>24</v>
      </c>
      <c r="B35" s="58"/>
      <c r="C35" s="58"/>
      <c r="D35" s="58"/>
      <c r="E35" s="59"/>
      <c r="F35" s="53"/>
      <c r="G35" s="53"/>
      <c r="H35" s="58"/>
      <c r="I35" s="57"/>
      <c r="J35" s="33" t="str">
        <f t="shared" si="0"/>
        <v/>
      </c>
      <c r="K35" s="56"/>
      <c r="L35" s="57"/>
      <c r="M35" s="33" t="str">
        <f t="shared" si="1"/>
        <v/>
      </c>
      <c r="N35" s="56"/>
      <c r="O35" s="57"/>
      <c r="P35" s="33" t="str">
        <f t="shared" si="2"/>
        <v/>
      </c>
      <c r="Q35" s="56"/>
      <c r="R35" s="5"/>
    </row>
    <row r="36" spans="1:18" x14ac:dyDescent="0.15">
      <c r="A36" s="51">
        <v>25</v>
      </c>
      <c r="B36" s="58"/>
      <c r="C36" s="58"/>
      <c r="D36" s="58"/>
      <c r="E36" s="59"/>
      <c r="F36" s="53"/>
      <c r="G36" s="53"/>
      <c r="H36" s="58"/>
      <c r="I36" s="57"/>
      <c r="J36" s="33" t="str">
        <f t="shared" si="0"/>
        <v/>
      </c>
      <c r="K36" s="56"/>
      <c r="L36" s="57"/>
      <c r="M36" s="33" t="str">
        <f t="shared" si="1"/>
        <v/>
      </c>
      <c r="N36" s="56"/>
      <c r="O36" s="57"/>
      <c r="P36" s="33" t="str">
        <f t="shared" si="2"/>
        <v/>
      </c>
      <c r="Q36" s="56"/>
      <c r="R36" s="5"/>
    </row>
    <row r="37" spans="1:18" x14ac:dyDescent="0.15">
      <c r="A37" s="51">
        <v>26</v>
      </c>
      <c r="B37" s="58"/>
      <c r="C37" s="58"/>
      <c r="D37" s="58"/>
      <c r="E37" s="59"/>
      <c r="F37" s="53"/>
      <c r="G37" s="53"/>
      <c r="H37" s="58"/>
      <c r="I37" s="57"/>
      <c r="J37" s="33" t="str">
        <f t="shared" si="0"/>
        <v/>
      </c>
      <c r="K37" s="56"/>
      <c r="L37" s="57"/>
      <c r="M37" s="33" t="str">
        <f t="shared" si="1"/>
        <v/>
      </c>
      <c r="N37" s="56"/>
      <c r="O37" s="57"/>
      <c r="P37" s="33" t="str">
        <f t="shared" si="2"/>
        <v/>
      </c>
      <c r="Q37" s="56"/>
      <c r="R37" s="5"/>
    </row>
    <row r="38" spans="1:18" x14ac:dyDescent="0.15">
      <c r="A38" s="51">
        <v>27</v>
      </c>
      <c r="B38" s="58"/>
      <c r="C38" s="58"/>
      <c r="D38" s="58"/>
      <c r="E38" s="59"/>
      <c r="F38" s="53"/>
      <c r="G38" s="53"/>
      <c r="H38" s="58"/>
      <c r="I38" s="57"/>
      <c r="J38" s="33" t="str">
        <f t="shared" si="0"/>
        <v/>
      </c>
      <c r="K38" s="56"/>
      <c r="L38" s="57"/>
      <c r="M38" s="33" t="str">
        <f t="shared" si="1"/>
        <v/>
      </c>
      <c r="N38" s="56"/>
      <c r="O38" s="57"/>
      <c r="P38" s="33" t="str">
        <f t="shared" si="2"/>
        <v/>
      </c>
      <c r="Q38" s="56"/>
      <c r="R38" s="5"/>
    </row>
    <row r="39" spans="1:18" x14ac:dyDescent="0.15">
      <c r="A39" s="51">
        <v>28</v>
      </c>
      <c r="B39" s="58"/>
      <c r="C39" s="58"/>
      <c r="D39" s="58"/>
      <c r="E39" s="59"/>
      <c r="F39" s="53"/>
      <c r="G39" s="53"/>
      <c r="H39" s="58"/>
      <c r="I39" s="57"/>
      <c r="J39" s="33" t="str">
        <f t="shared" si="0"/>
        <v/>
      </c>
      <c r="K39" s="56"/>
      <c r="L39" s="57"/>
      <c r="M39" s="33" t="str">
        <f t="shared" si="1"/>
        <v/>
      </c>
      <c r="N39" s="56"/>
      <c r="O39" s="57"/>
      <c r="P39" s="33" t="str">
        <f t="shared" si="2"/>
        <v/>
      </c>
      <c r="Q39" s="56"/>
      <c r="R39" s="5"/>
    </row>
    <row r="40" spans="1:18" x14ac:dyDescent="0.15">
      <c r="A40" s="51">
        <v>29</v>
      </c>
      <c r="B40" s="58"/>
      <c r="C40" s="58"/>
      <c r="D40" s="58"/>
      <c r="E40" s="59"/>
      <c r="F40" s="53"/>
      <c r="G40" s="53"/>
      <c r="H40" s="58"/>
      <c r="I40" s="57"/>
      <c r="J40" s="33" t="str">
        <f t="shared" si="0"/>
        <v/>
      </c>
      <c r="K40" s="56"/>
      <c r="L40" s="57"/>
      <c r="M40" s="33" t="str">
        <f t="shared" si="1"/>
        <v/>
      </c>
      <c r="N40" s="56"/>
      <c r="O40" s="57"/>
      <c r="P40" s="33" t="str">
        <f t="shared" si="2"/>
        <v/>
      </c>
      <c r="Q40" s="56"/>
      <c r="R40" s="5"/>
    </row>
    <row r="41" spans="1:18" x14ac:dyDescent="0.15">
      <c r="A41" s="72">
        <v>30</v>
      </c>
      <c r="B41" s="73"/>
      <c r="C41" s="73"/>
      <c r="D41" s="73"/>
      <c r="E41" s="74"/>
      <c r="F41" s="75"/>
      <c r="G41" s="75"/>
      <c r="H41" s="73"/>
      <c r="I41" s="76"/>
      <c r="J41" s="77" t="str">
        <f t="shared" si="0"/>
        <v/>
      </c>
      <c r="K41" s="78"/>
      <c r="L41" s="76"/>
      <c r="M41" s="77" t="str">
        <f t="shared" si="1"/>
        <v/>
      </c>
      <c r="N41" s="78"/>
      <c r="O41" s="76"/>
      <c r="P41" s="77" t="str">
        <f t="shared" si="2"/>
        <v/>
      </c>
      <c r="Q41" s="78"/>
      <c r="R41" s="5"/>
    </row>
    <row r="42" spans="1:18" x14ac:dyDescent="0.15">
      <c r="A42" s="79">
        <v>31</v>
      </c>
      <c r="B42" s="80"/>
      <c r="C42" s="80"/>
      <c r="D42" s="80"/>
      <c r="E42" s="81"/>
      <c r="F42" s="82"/>
      <c r="G42" s="82"/>
      <c r="H42" s="80"/>
      <c r="I42" s="83"/>
      <c r="J42" s="84" t="str">
        <f t="shared" si="0"/>
        <v/>
      </c>
      <c r="K42" s="85"/>
      <c r="L42" s="83"/>
      <c r="M42" s="84" t="str">
        <f t="shared" si="1"/>
        <v/>
      </c>
      <c r="N42" s="85"/>
      <c r="O42" s="83"/>
      <c r="P42" s="84" t="str">
        <f t="shared" si="2"/>
        <v/>
      </c>
      <c r="Q42" s="85"/>
      <c r="R42" s="5"/>
    </row>
    <row r="43" spans="1:18" x14ac:dyDescent="0.15">
      <c r="A43" s="51">
        <v>32</v>
      </c>
      <c r="B43" s="58"/>
      <c r="C43" s="58"/>
      <c r="D43" s="58"/>
      <c r="E43" s="59"/>
      <c r="F43" s="53"/>
      <c r="G43" s="53"/>
      <c r="H43" s="58"/>
      <c r="I43" s="57"/>
      <c r="J43" s="33" t="str">
        <f t="shared" si="0"/>
        <v/>
      </c>
      <c r="K43" s="56"/>
      <c r="L43" s="57"/>
      <c r="M43" s="33" t="str">
        <f t="shared" si="1"/>
        <v/>
      </c>
      <c r="N43" s="56"/>
      <c r="O43" s="57"/>
      <c r="P43" s="33" t="str">
        <f t="shared" si="2"/>
        <v/>
      </c>
      <c r="Q43" s="56"/>
      <c r="R43" s="5"/>
    </row>
    <row r="44" spans="1:18" x14ac:dyDescent="0.15">
      <c r="A44" s="51">
        <v>33</v>
      </c>
      <c r="B44" s="58"/>
      <c r="C44" s="58"/>
      <c r="D44" s="58"/>
      <c r="E44" s="59"/>
      <c r="F44" s="53"/>
      <c r="G44" s="53"/>
      <c r="H44" s="58"/>
      <c r="I44" s="57"/>
      <c r="J44" s="33" t="str">
        <f t="shared" ref="J44:J61" si="3">IF(I44="","",VLOOKUP(I44,$S:$V,4,FALSE))</f>
        <v/>
      </c>
      <c r="K44" s="56"/>
      <c r="L44" s="57"/>
      <c r="M44" s="33" t="str">
        <f t="shared" ref="M44:M61" si="4">IF(L44="","",VLOOKUP(L44,$S:$V,4,FALSE))</f>
        <v/>
      </c>
      <c r="N44" s="56"/>
      <c r="O44" s="57"/>
      <c r="P44" s="33" t="str">
        <f t="shared" ref="P44:P61" si="5">IF(O44="","",VLOOKUP(O44,$S:$V,4,FALSE))</f>
        <v/>
      </c>
      <c r="Q44" s="56"/>
      <c r="R44" s="5"/>
    </row>
    <row r="45" spans="1:18" x14ac:dyDescent="0.15">
      <c r="A45" s="51">
        <v>34</v>
      </c>
      <c r="B45" s="58"/>
      <c r="C45" s="58"/>
      <c r="D45" s="58"/>
      <c r="E45" s="59"/>
      <c r="F45" s="53"/>
      <c r="G45" s="53"/>
      <c r="H45" s="58"/>
      <c r="I45" s="57"/>
      <c r="J45" s="33" t="str">
        <f t="shared" si="3"/>
        <v/>
      </c>
      <c r="K45" s="56"/>
      <c r="L45" s="57"/>
      <c r="M45" s="33" t="str">
        <f t="shared" si="4"/>
        <v/>
      </c>
      <c r="N45" s="56"/>
      <c r="O45" s="57"/>
      <c r="P45" s="33" t="str">
        <f t="shared" si="5"/>
        <v/>
      </c>
      <c r="Q45" s="56"/>
      <c r="R45" s="5"/>
    </row>
    <row r="46" spans="1:18" x14ac:dyDescent="0.15">
      <c r="A46" s="51">
        <v>35</v>
      </c>
      <c r="B46" s="58"/>
      <c r="C46" s="58"/>
      <c r="D46" s="58"/>
      <c r="E46" s="59"/>
      <c r="F46" s="53"/>
      <c r="G46" s="53"/>
      <c r="H46" s="58"/>
      <c r="I46" s="57"/>
      <c r="J46" s="33" t="str">
        <f t="shared" si="3"/>
        <v/>
      </c>
      <c r="K46" s="56"/>
      <c r="L46" s="57"/>
      <c r="M46" s="33" t="str">
        <f t="shared" si="4"/>
        <v/>
      </c>
      <c r="N46" s="56"/>
      <c r="O46" s="57"/>
      <c r="P46" s="33" t="str">
        <f t="shared" si="5"/>
        <v/>
      </c>
      <c r="Q46" s="56"/>
      <c r="R46" s="5"/>
    </row>
    <row r="47" spans="1:18" x14ac:dyDescent="0.15">
      <c r="A47" s="51">
        <v>36</v>
      </c>
      <c r="B47" s="58"/>
      <c r="C47" s="58"/>
      <c r="D47" s="58"/>
      <c r="E47" s="59"/>
      <c r="F47" s="53"/>
      <c r="G47" s="53"/>
      <c r="H47" s="58"/>
      <c r="I47" s="57"/>
      <c r="J47" s="33" t="str">
        <f t="shared" si="3"/>
        <v/>
      </c>
      <c r="K47" s="56"/>
      <c r="L47" s="57"/>
      <c r="M47" s="33" t="str">
        <f t="shared" si="4"/>
        <v/>
      </c>
      <c r="N47" s="56"/>
      <c r="O47" s="57"/>
      <c r="P47" s="33" t="str">
        <f t="shared" si="5"/>
        <v/>
      </c>
      <c r="Q47" s="56"/>
      <c r="R47" s="5"/>
    </row>
    <row r="48" spans="1:18" x14ac:dyDescent="0.15">
      <c r="A48" s="51">
        <v>37</v>
      </c>
      <c r="B48" s="58"/>
      <c r="C48" s="58"/>
      <c r="D48" s="58"/>
      <c r="E48" s="59"/>
      <c r="F48" s="53"/>
      <c r="G48" s="53"/>
      <c r="H48" s="58"/>
      <c r="I48" s="57"/>
      <c r="J48" s="33" t="str">
        <f t="shared" si="3"/>
        <v/>
      </c>
      <c r="K48" s="56"/>
      <c r="L48" s="57"/>
      <c r="M48" s="33" t="str">
        <f t="shared" si="4"/>
        <v/>
      </c>
      <c r="N48" s="56"/>
      <c r="O48" s="57"/>
      <c r="P48" s="33" t="str">
        <f t="shared" si="5"/>
        <v/>
      </c>
      <c r="Q48" s="56"/>
      <c r="R48" s="5"/>
    </row>
    <row r="49" spans="1:18" x14ac:dyDescent="0.15">
      <c r="A49" s="51">
        <v>38</v>
      </c>
      <c r="B49" s="58"/>
      <c r="C49" s="58"/>
      <c r="D49" s="58"/>
      <c r="E49" s="59"/>
      <c r="F49" s="53"/>
      <c r="G49" s="53"/>
      <c r="H49" s="58"/>
      <c r="I49" s="57"/>
      <c r="J49" s="33" t="str">
        <f t="shared" si="3"/>
        <v/>
      </c>
      <c r="K49" s="56"/>
      <c r="L49" s="57"/>
      <c r="M49" s="33" t="str">
        <f t="shared" si="4"/>
        <v/>
      </c>
      <c r="N49" s="56"/>
      <c r="O49" s="57"/>
      <c r="P49" s="33" t="str">
        <f t="shared" si="5"/>
        <v/>
      </c>
      <c r="Q49" s="56"/>
      <c r="R49" s="5"/>
    </row>
    <row r="50" spans="1:18" x14ac:dyDescent="0.15">
      <c r="A50" s="51">
        <v>39</v>
      </c>
      <c r="B50" s="58"/>
      <c r="C50" s="58"/>
      <c r="D50" s="58"/>
      <c r="E50" s="59"/>
      <c r="F50" s="53"/>
      <c r="G50" s="53"/>
      <c r="H50" s="58"/>
      <c r="I50" s="57"/>
      <c r="J50" s="33" t="str">
        <f t="shared" si="3"/>
        <v/>
      </c>
      <c r="K50" s="56"/>
      <c r="L50" s="57"/>
      <c r="M50" s="33" t="str">
        <f t="shared" si="4"/>
        <v/>
      </c>
      <c r="N50" s="56"/>
      <c r="O50" s="57"/>
      <c r="P50" s="33" t="str">
        <f t="shared" si="5"/>
        <v/>
      </c>
      <c r="Q50" s="56"/>
      <c r="R50" s="5"/>
    </row>
    <row r="51" spans="1:18" x14ac:dyDescent="0.15">
      <c r="A51" s="72">
        <v>40</v>
      </c>
      <c r="B51" s="73"/>
      <c r="C51" s="73"/>
      <c r="D51" s="73"/>
      <c r="E51" s="74"/>
      <c r="F51" s="75"/>
      <c r="G51" s="75"/>
      <c r="H51" s="73"/>
      <c r="I51" s="76"/>
      <c r="J51" s="77" t="str">
        <f t="shared" si="3"/>
        <v/>
      </c>
      <c r="K51" s="78"/>
      <c r="L51" s="76"/>
      <c r="M51" s="77" t="str">
        <f t="shared" si="4"/>
        <v/>
      </c>
      <c r="N51" s="78"/>
      <c r="O51" s="76"/>
      <c r="P51" s="77" t="str">
        <f t="shared" si="5"/>
        <v/>
      </c>
      <c r="Q51" s="78"/>
      <c r="R51" s="5"/>
    </row>
    <row r="52" spans="1:18" x14ac:dyDescent="0.15">
      <c r="A52" s="79">
        <v>41</v>
      </c>
      <c r="B52" s="80"/>
      <c r="C52" s="80"/>
      <c r="D52" s="80"/>
      <c r="E52" s="81"/>
      <c r="F52" s="82"/>
      <c r="G52" s="82"/>
      <c r="H52" s="80"/>
      <c r="I52" s="83"/>
      <c r="J52" s="84" t="str">
        <f t="shared" si="3"/>
        <v/>
      </c>
      <c r="K52" s="85"/>
      <c r="L52" s="83"/>
      <c r="M52" s="84" t="str">
        <f t="shared" si="4"/>
        <v/>
      </c>
      <c r="N52" s="85"/>
      <c r="O52" s="83"/>
      <c r="P52" s="84" t="str">
        <f t="shared" si="5"/>
        <v/>
      </c>
      <c r="Q52" s="85"/>
      <c r="R52" s="5"/>
    </row>
    <row r="53" spans="1:18" x14ac:dyDescent="0.15">
      <c r="A53" s="51">
        <v>42</v>
      </c>
      <c r="B53" s="58"/>
      <c r="C53" s="58"/>
      <c r="D53" s="58"/>
      <c r="E53" s="59"/>
      <c r="F53" s="53"/>
      <c r="G53" s="53"/>
      <c r="H53" s="58"/>
      <c r="I53" s="57"/>
      <c r="J53" s="33" t="str">
        <f t="shared" si="3"/>
        <v/>
      </c>
      <c r="K53" s="56"/>
      <c r="L53" s="57"/>
      <c r="M53" s="33" t="str">
        <f t="shared" si="4"/>
        <v/>
      </c>
      <c r="N53" s="56"/>
      <c r="O53" s="57"/>
      <c r="P53" s="33" t="str">
        <f t="shared" si="5"/>
        <v/>
      </c>
      <c r="Q53" s="56"/>
      <c r="R53" s="5"/>
    </row>
    <row r="54" spans="1:18" x14ac:dyDescent="0.15">
      <c r="A54" s="51">
        <v>43</v>
      </c>
      <c r="B54" s="58"/>
      <c r="C54" s="58"/>
      <c r="D54" s="58"/>
      <c r="E54" s="59"/>
      <c r="F54" s="53"/>
      <c r="G54" s="53"/>
      <c r="H54" s="58"/>
      <c r="I54" s="57"/>
      <c r="J54" s="33" t="str">
        <f t="shared" si="3"/>
        <v/>
      </c>
      <c r="K54" s="56"/>
      <c r="L54" s="57"/>
      <c r="M54" s="33" t="str">
        <f t="shared" si="4"/>
        <v/>
      </c>
      <c r="N54" s="56"/>
      <c r="O54" s="57"/>
      <c r="P54" s="33" t="str">
        <f t="shared" si="5"/>
        <v/>
      </c>
      <c r="Q54" s="56"/>
      <c r="R54" s="5"/>
    </row>
    <row r="55" spans="1:18" x14ac:dyDescent="0.15">
      <c r="A55" s="51">
        <v>44</v>
      </c>
      <c r="B55" s="58"/>
      <c r="C55" s="58"/>
      <c r="D55" s="58"/>
      <c r="E55" s="59"/>
      <c r="F55" s="53"/>
      <c r="G55" s="53"/>
      <c r="H55" s="58"/>
      <c r="I55" s="57"/>
      <c r="J55" s="33" t="str">
        <f t="shared" si="3"/>
        <v/>
      </c>
      <c r="K55" s="56"/>
      <c r="L55" s="57"/>
      <c r="M55" s="33" t="str">
        <f t="shared" si="4"/>
        <v/>
      </c>
      <c r="N55" s="56"/>
      <c r="O55" s="57"/>
      <c r="P55" s="33" t="str">
        <f t="shared" si="5"/>
        <v/>
      </c>
      <c r="Q55" s="56"/>
      <c r="R55" s="5"/>
    </row>
    <row r="56" spans="1:18" x14ac:dyDescent="0.15">
      <c r="A56" s="51">
        <v>45</v>
      </c>
      <c r="B56" s="58"/>
      <c r="C56" s="58"/>
      <c r="D56" s="58"/>
      <c r="E56" s="59"/>
      <c r="F56" s="53"/>
      <c r="G56" s="53"/>
      <c r="H56" s="58"/>
      <c r="I56" s="57"/>
      <c r="J56" s="33" t="str">
        <f t="shared" si="3"/>
        <v/>
      </c>
      <c r="K56" s="56"/>
      <c r="L56" s="57"/>
      <c r="M56" s="33" t="str">
        <f t="shared" si="4"/>
        <v/>
      </c>
      <c r="N56" s="56"/>
      <c r="O56" s="57"/>
      <c r="P56" s="33" t="str">
        <f t="shared" si="5"/>
        <v/>
      </c>
      <c r="Q56" s="56"/>
      <c r="R56" s="5"/>
    </row>
    <row r="57" spans="1:18" x14ac:dyDescent="0.15">
      <c r="A57" s="51">
        <v>46</v>
      </c>
      <c r="B57" s="58"/>
      <c r="C57" s="58"/>
      <c r="D57" s="58"/>
      <c r="E57" s="59"/>
      <c r="F57" s="53"/>
      <c r="G57" s="53"/>
      <c r="H57" s="58"/>
      <c r="I57" s="57"/>
      <c r="J57" s="33" t="str">
        <f t="shared" si="3"/>
        <v/>
      </c>
      <c r="K57" s="56"/>
      <c r="L57" s="57"/>
      <c r="M57" s="33" t="str">
        <f t="shared" si="4"/>
        <v/>
      </c>
      <c r="N57" s="56"/>
      <c r="O57" s="57"/>
      <c r="P57" s="33" t="str">
        <f t="shared" si="5"/>
        <v/>
      </c>
      <c r="Q57" s="56"/>
      <c r="R57" s="5"/>
    </row>
    <row r="58" spans="1:18" x14ac:dyDescent="0.15">
      <c r="A58" s="51">
        <v>47</v>
      </c>
      <c r="B58" s="58"/>
      <c r="C58" s="58"/>
      <c r="D58" s="58"/>
      <c r="E58" s="59"/>
      <c r="F58" s="53"/>
      <c r="G58" s="53"/>
      <c r="H58" s="58"/>
      <c r="I58" s="57"/>
      <c r="J58" s="33" t="str">
        <f t="shared" si="3"/>
        <v/>
      </c>
      <c r="K58" s="56"/>
      <c r="L58" s="57"/>
      <c r="M58" s="33" t="str">
        <f t="shared" si="4"/>
        <v/>
      </c>
      <c r="N58" s="56"/>
      <c r="O58" s="57"/>
      <c r="P58" s="33" t="str">
        <f t="shared" si="5"/>
        <v/>
      </c>
      <c r="Q58" s="56"/>
      <c r="R58" s="5"/>
    </row>
    <row r="59" spans="1:18" x14ac:dyDescent="0.15">
      <c r="A59" s="51">
        <v>48</v>
      </c>
      <c r="B59" s="58"/>
      <c r="C59" s="58"/>
      <c r="D59" s="58"/>
      <c r="E59" s="59"/>
      <c r="F59" s="53"/>
      <c r="G59" s="53"/>
      <c r="H59" s="58"/>
      <c r="I59" s="57"/>
      <c r="J59" s="33" t="str">
        <f t="shared" si="3"/>
        <v/>
      </c>
      <c r="K59" s="56"/>
      <c r="L59" s="57"/>
      <c r="M59" s="33" t="str">
        <f t="shared" si="4"/>
        <v/>
      </c>
      <c r="N59" s="56"/>
      <c r="O59" s="57"/>
      <c r="P59" s="33" t="str">
        <f t="shared" si="5"/>
        <v/>
      </c>
      <c r="Q59" s="56"/>
      <c r="R59" s="5"/>
    </row>
    <row r="60" spans="1:18" x14ac:dyDescent="0.15">
      <c r="A60" s="51">
        <v>49</v>
      </c>
      <c r="B60" s="58"/>
      <c r="C60" s="58"/>
      <c r="D60" s="58"/>
      <c r="E60" s="59"/>
      <c r="F60" s="53"/>
      <c r="G60" s="53"/>
      <c r="H60" s="58"/>
      <c r="I60" s="57"/>
      <c r="J60" s="33" t="str">
        <f t="shared" si="3"/>
        <v/>
      </c>
      <c r="K60" s="56"/>
      <c r="L60" s="57"/>
      <c r="M60" s="33" t="str">
        <f t="shared" si="4"/>
        <v/>
      </c>
      <c r="N60" s="56"/>
      <c r="O60" s="57"/>
      <c r="P60" s="33" t="str">
        <f t="shared" si="5"/>
        <v/>
      </c>
      <c r="Q60" s="56"/>
      <c r="R60" s="5"/>
    </row>
    <row r="61" spans="1:18" x14ac:dyDescent="0.15">
      <c r="A61" s="72">
        <v>50</v>
      </c>
      <c r="B61" s="73"/>
      <c r="C61" s="73"/>
      <c r="D61" s="73"/>
      <c r="E61" s="74"/>
      <c r="F61" s="75"/>
      <c r="G61" s="75"/>
      <c r="H61" s="73"/>
      <c r="I61" s="76"/>
      <c r="J61" s="77" t="str">
        <f t="shared" si="3"/>
        <v/>
      </c>
      <c r="K61" s="78"/>
      <c r="L61" s="76"/>
      <c r="M61" s="77" t="str">
        <f t="shared" si="4"/>
        <v/>
      </c>
      <c r="N61" s="78"/>
      <c r="O61" s="76"/>
      <c r="P61" s="77" t="str">
        <f t="shared" si="5"/>
        <v/>
      </c>
      <c r="Q61" s="78"/>
    </row>
  </sheetData>
  <mergeCells count="18">
    <mergeCell ref="N1:P1"/>
    <mergeCell ref="P4:Q4"/>
    <mergeCell ref="P5:Q5"/>
    <mergeCell ref="P7:Q7"/>
    <mergeCell ref="M7:O7"/>
    <mergeCell ref="P6:Q6"/>
    <mergeCell ref="C2:G2"/>
    <mergeCell ref="N3:O3"/>
    <mergeCell ref="I2:K2"/>
    <mergeCell ref="N2:O2"/>
    <mergeCell ref="M4:O4"/>
    <mergeCell ref="H8:K8"/>
    <mergeCell ref="L8:N8"/>
    <mergeCell ref="O8:Q8"/>
    <mergeCell ref="C3:F3"/>
    <mergeCell ref="J7:K7"/>
    <mergeCell ref="M5:O5"/>
    <mergeCell ref="M6:O6"/>
  </mergeCells>
  <phoneticPr fontId="3"/>
  <dataValidations xWindow="181" yWindow="341" count="13">
    <dataValidation imeMode="off" allowBlank="1" showInputMessage="1" showErrorMessage="1" sqref="H2:H3 J11:Q11 L2:M3 B1:K1 R7:V7 N1 Q1:U1 P2:U3 R8:R51 B8:H8 B9:I11 O9:O10 O8 R4:U6 S8:V24 K4:K6 B4:J7 L4:L10 K9" xr:uid="{00000000-0002-0000-0000-000000000000}"/>
    <dataValidation type="textLength" imeMode="off" operator="equal" allowBlank="1" showInputMessage="1" showErrorMessage="1" errorTitle="種目コード入力のエラー" error="種目コードは５桁です。_x000a_（例）　00200" promptTitle="入力は半角英数" prompt="エントリー一覧表右側の種目コード表を参照して入力して下さい。" sqref="O12:O61 I12:I61 L12:L61" xr:uid="{00000000-0002-0000-0000-000001000000}">
      <formula1>5</formula1>
    </dataValidation>
    <dataValidation type="textLength" imeMode="off" operator="equal" allowBlank="1" showInputMessage="1" showErrorMessage="1" errorTitle="性別の入力エラー" error="性別は１桁です。" promptTitle="入力は半角英数" prompt="男子=1_x000a_女子=2" sqref="E12:E61" xr:uid="{00000000-0002-0000-0000-000002000000}">
      <formula1>1</formula1>
    </dataValidation>
    <dataValidation type="textLength" imeMode="off" allowBlank="1" showInputMessage="1" showErrorMessage="1" errorTitle="記録の入力エラー" error="トラック種目の記録は７桁、_x000a_フィールド種目の記録は５桁です。" promptTitle="入力は半角英数" prompt="トラックは7桁_x000a_○トラックは7桁_x000a_例 12秒43→0001243_x000a_○フィールドは5桁_x000a_例 34m45→03445" sqref="Q12:Q61 K12:K61 N12:N61" xr:uid="{00000000-0002-0000-0000-000003000000}">
      <formula1>5</formula1>
      <formula2>7</formula2>
    </dataValidation>
    <dataValidation imeMode="halfKatakana" allowBlank="1" showInputMessage="1" showErrorMessage="1" promptTitle="入力は半角英数" prompt="姓と名の間に半角スペースを入力して下さい。" sqref="B12:B61" xr:uid="{00000000-0002-0000-0000-000004000000}"/>
    <dataValidation imeMode="on" allowBlank="1" showInputMessage="1" showErrorMessage="1" sqref="P9:P10 M9:M10 J9:J10" xr:uid="{00000000-0002-0000-0000-000005000000}"/>
    <dataValidation imeMode="hiragana" allowBlank="1" showInputMessage="1" showErrorMessage="1" sqref="O2 N2:N3 C2:C3 D2:F2 I3:K3" xr:uid="{00000000-0002-0000-0000-000006000000}"/>
    <dataValidation imeMode="off" allowBlank="1" showInputMessage="1" showErrorMessage="1" prompt="入力は半角英数" sqref="D12:D61" xr:uid="{00000000-0002-0000-0000-000007000000}"/>
    <dataValidation imeMode="hiragana" allowBlank="1" showInputMessage="1" showErrorMessage="1" prompt="姓と名の間に全角スペースを入力して下さい。" sqref="C12:C61" xr:uid="{00000000-0002-0000-0000-000008000000}"/>
    <dataValidation imeMode="off" allowBlank="1" showInputMessage="1" showErrorMessage="1" promptTitle="入力は半角英数" prompt="不明な場合は所属の略称を入力して下さい。" sqref="G12:G61" xr:uid="{00000000-0002-0000-0000-000009000000}"/>
    <dataValidation imeMode="off" allowBlank="1" showInputMessage="1" showErrorMessage="1" promptTitle="入力は半角英数" prompt="各県で使用している4桁までの登録ナンバーを入力して下さい。(学連のナンバーの「7-」は不要)。" sqref="H12:H61" xr:uid="{00000000-0002-0000-0000-00000A000000}"/>
    <dataValidation imeMode="on" allowBlank="1" showInputMessage="1" showErrorMessage="1" promptTitle="自動入力" prompt="入力は不要" sqref="P12:P61 J12:J61 M12:M61" xr:uid="{00000000-0002-0000-0000-00000B000000}"/>
    <dataValidation imeMode="hiragana" allowBlank="1" showInputMessage="1" showErrorMessage="1" promptTitle="チームの正式名称を入力" prompt="陸連登録の正式名称を入力してください" sqref="I2:K2" xr:uid="{0DB2DECB-809F-4792-A5B6-07A7C6746EA2}"/>
  </dataValidations>
  <pageMargins left="0.23622047244094491" right="0.23622047244094491" top="0.19685039370078741" bottom="0.19685039370078741" header="0" footer="0"/>
  <pageSetup paperSize="9" scale="72" orientation="landscape" r:id="rId1"/>
  <legacyDrawing r:id="rId2"/>
  <extLst>
    <ext xmlns:x14="http://schemas.microsoft.com/office/spreadsheetml/2009/9/main" uri="{CCE6A557-97BC-4b89-ADB6-D9C93CAAB3DF}">
      <x14:dataValidations xmlns:xm="http://schemas.microsoft.com/office/excel/2006/main" xWindow="181" yWindow="341" count="1">
        <x14:dataValidation type="list" allowBlank="1" showInputMessage="1" showErrorMessage="1" promptTitle="リストから選択" prompt="ドロップダウンリストから陸連登録の県を選択してください_x000a_" xr:uid="{AC35B4F2-D5F9-40EC-854E-0007E60D24F9}">
          <x14:formula1>
            <xm:f>県コード表!$A$2:$A$49</xm:f>
          </x14:formula1>
          <xm:sqref>F12:F61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9"/>
  <sheetViews>
    <sheetView topLeftCell="A28" workbookViewId="0">
      <selection activeCell="A6" sqref="A6"/>
    </sheetView>
  </sheetViews>
  <sheetFormatPr defaultRowHeight="13.5" x14ac:dyDescent="0.15"/>
  <cols>
    <col min="1" max="1" width="11" style="63" bestFit="1" customWidth="1"/>
    <col min="2" max="2" width="9" style="89"/>
  </cols>
  <sheetData>
    <row r="1" spans="1:1" x14ac:dyDescent="0.15">
      <c r="A1" s="63" t="s">
        <v>47</v>
      </c>
    </row>
    <row r="3" spans="1:1" x14ac:dyDescent="0.15">
      <c r="A3" s="89" t="s">
        <v>110</v>
      </c>
    </row>
    <row r="4" spans="1:1" x14ac:dyDescent="0.15">
      <c r="A4" s="89" t="s">
        <v>108</v>
      </c>
    </row>
    <row r="5" spans="1:1" x14ac:dyDescent="0.15">
      <c r="A5" s="89" t="s">
        <v>111</v>
      </c>
    </row>
    <row r="6" spans="1:1" x14ac:dyDescent="0.15">
      <c r="A6" s="89" t="s">
        <v>114</v>
      </c>
    </row>
    <row r="7" spans="1:1" x14ac:dyDescent="0.15">
      <c r="A7" s="89" t="s">
        <v>104</v>
      </c>
    </row>
    <row r="8" spans="1:1" x14ac:dyDescent="0.15">
      <c r="A8" s="89" t="s">
        <v>105</v>
      </c>
    </row>
    <row r="9" spans="1:1" x14ac:dyDescent="0.15">
      <c r="A9" s="89" t="s">
        <v>109</v>
      </c>
    </row>
    <row r="10" spans="1:1" x14ac:dyDescent="0.15">
      <c r="A10" s="89" t="s">
        <v>112</v>
      </c>
    </row>
    <row r="11" spans="1:1" x14ac:dyDescent="0.15">
      <c r="A11" s="89" t="s">
        <v>113</v>
      </c>
    </row>
    <row r="12" spans="1:1" x14ac:dyDescent="0.15">
      <c r="A12" s="89" t="s">
        <v>115</v>
      </c>
    </row>
    <row r="13" spans="1:1" x14ac:dyDescent="0.15">
      <c r="A13" s="89" t="s">
        <v>116</v>
      </c>
    </row>
    <row r="14" spans="1:1" x14ac:dyDescent="0.15">
      <c r="A14" s="89" t="s">
        <v>78</v>
      </c>
    </row>
    <row r="15" spans="1:1" x14ac:dyDescent="0.15">
      <c r="A15" s="89" t="s">
        <v>79</v>
      </c>
    </row>
    <row r="16" spans="1:1" x14ac:dyDescent="0.15">
      <c r="A16" s="89" t="s">
        <v>80</v>
      </c>
    </row>
    <row r="17" spans="1:1" x14ac:dyDescent="0.15">
      <c r="A17" s="89" t="s">
        <v>81</v>
      </c>
    </row>
    <row r="18" spans="1:1" x14ac:dyDescent="0.15">
      <c r="A18" s="89" t="s">
        <v>82</v>
      </c>
    </row>
    <row r="19" spans="1:1" x14ac:dyDescent="0.15">
      <c r="A19" s="89" t="s">
        <v>83</v>
      </c>
    </row>
    <row r="20" spans="1:1" x14ac:dyDescent="0.15">
      <c r="A20" s="89" t="s">
        <v>84</v>
      </c>
    </row>
    <row r="21" spans="1:1" x14ac:dyDescent="0.15">
      <c r="A21" s="89" t="s">
        <v>85</v>
      </c>
    </row>
    <row r="22" spans="1:1" x14ac:dyDescent="0.15">
      <c r="A22" s="89" t="s">
        <v>86</v>
      </c>
    </row>
    <row r="23" spans="1:1" x14ac:dyDescent="0.15">
      <c r="A23" s="89" t="s">
        <v>87</v>
      </c>
    </row>
    <row r="24" spans="1:1" x14ac:dyDescent="0.15">
      <c r="A24" s="89" t="s">
        <v>88</v>
      </c>
    </row>
    <row r="25" spans="1:1" x14ac:dyDescent="0.15">
      <c r="A25" s="89" t="s">
        <v>89</v>
      </c>
    </row>
    <row r="26" spans="1:1" x14ac:dyDescent="0.15">
      <c r="A26" s="89" t="s">
        <v>90</v>
      </c>
    </row>
    <row r="27" spans="1:1" x14ac:dyDescent="0.15">
      <c r="A27" s="89" t="s">
        <v>91</v>
      </c>
    </row>
    <row r="28" spans="1:1" x14ac:dyDescent="0.15">
      <c r="A28" s="89" t="s">
        <v>92</v>
      </c>
    </row>
    <row r="29" spans="1:1" x14ac:dyDescent="0.15">
      <c r="A29" s="89" t="s">
        <v>93</v>
      </c>
    </row>
    <row r="30" spans="1:1" x14ac:dyDescent="0.15">
      <c r="A30" s="89" t="s">
        <v>94</v>
      </c>
    </row>
    <row r="31" spans="1:1" x14ac:dyDescent="0.15">
      <c r="A31" s="89" t="s">
        <v>95</v>
      </c>
    </row>
    <row r="32" spans="1:1" x14ac:dyDescent="0.15">
      <c r="A32" s="89" t="s">
        <v>96</v>
      </c>
    </row>
    <row r="33" spans="1:1" x14ac:dyDescent="0.15">
      <c r="A33" s="89" t="s">
        <v>97</v>
      </c>
    </row>
    <row r="34" spans="1:1" x14ac:dyDescent="0.15">
      <c r="A34" s="89" t="s">
        <v>98</v>
      </c>
    </row>
    <row r="35" spans="1:1" x14ac:dyDescent="0.15">
      <c r="A35" s="89" t="s">
        <v>99</v>
      </c>
    </row>
    <row r="36" spans="1:1" x14ac:dyDescent="0.15">
      <c r="A36" s="89" t="s">
        <v>100</v>
      </c>
    </row>
    <row r="37" spans="1:1" x14ac:dyDescent="0.15">
      <c r="A37" s="89" t="s">
        <v>101</v>
      </c>
    </row>
    <row r="38" spans="1:1" x14ac:dyDescent="0.15">
      <c r="A38" s="89" t="s">
        <v>102</v>
      </c>
    </row>
    <row r="39" spans="1:1" x14ac:dyDescent="0.15">
      <c r="A39" s="89" t="s">
        <v>103</v>
      </c>
    </row>
    <row r="40" spans="1:1" x14ac:dyDescent="0.15">
      <c r="A40" s="89" t="s">
        <v>106</v>
      </c>
    </row>
    <row r="41" spans="1:1" x14ac:dyDescent="0.15">
      <c r="A41" s="89" t="s">
        <v>107</v>
      </c>
    </row>
    <row r="42" spans="1:1" x14ac:dyDescent="0.15">
      <c r="A42" s="89" t="s">
        <v>117</v>
      </c>
    </row>
    <row r="43" spans="1:1" x14ac:dyDescent="0.15">
      <c r="A43" s="89" t="s">
        <v>118</v>
      </c>
    </row>
    <row r="44" spans="1:1" x14ac:dyDescent="0.15">
      <c r="A44" s="89" t="s">
        <v>119</v>
      </c>
    </row>
    <row r="45" spans="1:1" x14ac:dyDescent="0.15">
      <c r="A45" s="89" t="s">
        <v>120</v>
      </c>
    </row>
    <row r="46" spans="1:1" x14ac:dyDescent="0.15">
      <c r="A46" s="89" t="s">
        <v>121</v>
      </c>
    </row>
    <row r="47" spans="1:1" x14ac:dyDescent="0.15">
      <c r="A47" s="89" t="s">
        <v>122</v>
      </c>
    </row>
    <row r="48" spans="1:1" x14ac:dyDescent="0.15">
      <c r="A48" s="89" t="s">
        <v>123</v>
      </c>
    </row>
    <row r="49" spans="1:1" x14ac:dyDescent="0.15">
      <c r="A49" s="89" t="s">
        <v>124</v>
      </c>
    </row>
  </sheetData>
  <phoneticPr fontId="2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4"/>
  <sheetViews>
    <sheetView zoomScale="70" zoomScaleNormal="70" zoomScaleSheetLayoutView="85" workbookViewId="0">
      <selection activeCell="I26" sqref="I26"/>
    </sheetView>
  </sheetViews>
  <sheetFormatPr defaultRowHeight="13.5" x14ac:dyDescent="0.15"/>
  <cols>
    <col min="2" max="2" width="14.875" customWidth="1"/>
    <col min="3" max="3" width="14.5" customWidth="1"/>
    <col min="4" max="4" width="5.25" bestFit="1" customWidth="1"/>
    <col min="5" max="5" width="5.875" customWidth="1"/>
    <col min="6" max="6" width="5.375" customWidth="1"/>
    <col min="7" max="7" width="11.125" customWidth="1"/>
    <col min="8" max="8" width="10.75" customWidth="1"/>
    <col min="9" max="9" width="17.125" bestFit="1" customWidth="1"/>
    <col min="12" max="12" width="16.625" customWidth="1"/>
    <col min="15" max="15" width="16.5" customWidth="1"/>
    <col min="18" max="19" width="12.5" bestFit="1" customWidth="1"/>
    <col min="20" max="21" width="3.875" bestFit="1" customWidth="1"/>
    <col min="22" max="22" width="23.875" bestFit="1" customWidth="1"/>
  </cols>
  <sheetData>
    <row r="1" spans="1:22" x14ac:dyDescent="0.15">
      <c r="A1" s="1"/>
      <c r="B1" s="2" t="s">
        <v>35</v>
      </c>
      <c r="C1" s="3"/>
      <c r="D1" s="3"/>
      <c r="E1" s="3"/>
      <c r="F1" s="3"/>
      <c r="G1" s="3"/>
      <c r="H1" s="3"/>
      <c r="I1" s="3"/>
      <c r="J1" s="3"/>
      <c r="K1" s="44"/>
      <c r="L1" s="44"/>
      <c r="M1" s="44"/>
      <c r="N1" s="116" t="s">
        <v>44</v>
      </c>
      <c r="O1" s="116"/>
      <c r="P1" s="116"/>
      <c r="Q1" s="4"/>
      <c r="R1" s="4"/>
      <c r="S1" s="4"/>
      <c r="T1" s="4"/>
      <c r="U1" s="4"/>
    </row>
    <row r="2" spans="1:22" ht="23.25" customHeight="1" x14ac:dyDescent="0.15">
      <c r="A2" s="5"/>
      <c r="B2" s="71" t="s">
        <v>0</v>
      </c>
      <c r="C2" s="109" t="s">
        <v>61</v>
      </c>
      <c r="D2" s="109"/>
      <c r="E2" s="109"/>
      <c r="F2" s="109"/>
      <c r="G2" s="109"/>
      <c r="H2" s="8" t="s">
        <v>1</v>
      </c>
      <c r="I2" s="111"/>
      <c r="J2" s="111"/>
      <c r="K2" s="111"/>
      <c r="L2" s="3"/>
      <c r="M2" s="9" t="s">
        <v>2</v>
      </c>
      <c r="N2" s="112"/>
      <c r="O2" s="112"/>
      <c r="P2" s="10" t="s">
        <v>3</v>
      </c>
      <c r="Q2" s="5"/>
      <c r="R2" s="5"/>
      <c r="S2" s="5"/>
      <c r="T2" s="5"/>
      <c r="U2" s="5"/>
    </row>
    <row r="3" spans="1:22" x14ac:dyDescent="0.15">
      <c r="A3" s="5"/>
      <c r="B3" s="6"/>
      <c r="C3" s="104"/>
      <c r="D3" s="104"/>
      <c r="E3" s="104"/>
      <c r="F3" s="104"/>
      <c r="G3" s="7"/>
      <c r="H3" s="8"/>
      <c r="I3" s="37"/>
      <c r="J3" s="37" t="s">
        <v>39</v>
      </c>
      <c r="K3" s="37" t="s">
        <v>40</v>
      </c>
      <c r="L3" s="3"/>
      <c r="M3" s="9" t="s">
        <v>62</v>
      </c>
      <c r="N3" s="110"/>
      <c r="O3" s="110"/>
      <c r="P3" s="10"/>
      <c r="Q3" s="5"/>
      <c r="R3" s="5"/>
      <c r="S3" s="5"/>
      <c r="T3" s="5"/>
      <c r="U3" s="5"/>
    </row>
    <row r="4" spans="1:22" x14ac:dyDescent="0.15">
      <c r="A4" s="1"/>
      <c r="B4" s="3"/>
      <c r="C4" s="3"/>
      <c r="D4" s="3"/>
      <c r="E4" s="8" t="s">
        <v>4</v>
      </c>
      <c r="F4" s="62">
        <f>COUNTIF($D$11:$D$202,1)</f>
        <v>0</v>
      </c>
      <c r="G4" s="38" t="s">
        <v>38</v>
      </c>
      <c r="H4" s="38" t="s">
        <v>42</v>
      </c>
      <c r="I4" s="39" t="s">
        <v>43</v>
      </c>
      <c r="J4" s="41"/>
      <c r="K4" s="60">
        <f>J4*500</f>
        <v>0</v>
      </c>
      <c r="L4" s="35"/>
      <c r="N4" s="3"/>
      <c r="P4" s="5"/>
      <c r="Q4" s="11"/>
      <c r="R4" s="5"/>
      <c r="S4" s="5"/>
      <c r="T4" s="5"/>
      <c r="U4" s="5"/>
    </row>
    <row r="5" spans="1:22" x14ac:dyDescent="0.15">
      <c r="A5" s="1"/>
      <c r="B5" s="3"/>
      <c r="C5" s="3"/>
      <c r="D5" s="3"/>
      <c r="E5" s="8" t="s">
        <v>5</v>
      </c>
      <c r="F5" s="62">
        <f>COUNTIF($D$11:$D$202,2)</f>
        <v>0</v>
      </c>
      <c r="G5" s="38"/>
      <c r="H5" s="38"/>
      <c r="I5" s="42"/>
      <c r="J5" s="43"/>
      <c r="K5" s="61"/>
      <c r="L5" s="36"/>
      <c r="N5" s="3"/>
      <c r="O5" s="3"/>
      <c r="P5" s="5"/>
      <c r="Q5" s="5"/>
      <c r="R5" s="5"/>
      <c r="S5" s="5"/>
      <c r="T5" s="5"/>
      <c r="U5" s="5"/>
    </row>
    <row r="6" spans="1:22" ht="14.25" thickBot="1" x14ac:dyDescent="0.2">
      <c r="A6" s="1"/>
      <c r="B6" s="3"/>
      <c r="C6" s="3"/>
      <c r="D6" s="3"/>
      <c r="E6" s="8"/>
      <c r="F6" s="40"/>
      <c r="G6" s="3"/>
      <c r="H6" s="3"/>
      <c r="I6" s="8"/>
      <c r="J6" s="105"/>
      <c r="K6" s="105"/>
      <c r="L6" s="36"/>
      <c r="N6" s="3"/>
      <c r="O6" s="3"/>
      <c r="P6" s="5"/>
      <c r="Q6" s="5"/>
      <c r="R6" s="5"/>
      <c r="S6" s="5"/>
      <c r="T6" s="5"/>
      <c r="U6" s="5"/>
    </row>
    <row r="7" spans="1:22" ht="14.25" thickBot="1" x14ac:dyDescent="0.2">
      <c r="A7" s="12" t="s">
        <v>6</v>
      </c>
      <c r="B7" s="13"/>
      <c r="C7" s="14"/>
      <c r="D7" s="15"/>
      <c r="E7" s="15"/>
      <c r="F7" s="15"/>
      <c r="G7" s="15"/>
      <c r="H7" s="122" t="s">
        <v>7</v>
      </c>
      <c r="I7" s="123"/>
      <c r="J7" s="124"/>
      <c r="K7" s="122" t="s">
        <v>8</v>
      </c>
      <c r="L7" s="123"/>
      <c r="M7" s="124"/>
      <c r="N7" s="122" t="s">
        <v>9</v>
      </c>
      <c r="O7" s="123"/>
      <c r="P7" s="124"/>
      <c r="Q7" s="70"/>
      <c r="R7" s="16"/>
      <c r="S7" s="17" t="s">
        <v>10</v>
      </c>
      <c r="T7" s="66" t="s">
        <v>55</v>
      </c>
      <c r="U7" s="68" t="s">
        <v>56</v>
      </c>
      <c r="V7" s="18" t="s">
        <v>11</v>
      </c>
    </row>
    <row r="8" spans="1:22" ht="14.25" thickBot="1" x14ac:dyDescent="0.2">
      <c r="A8" s="19"/>
      <c r="B8" s="20" t="s">
        <v>12</v>
      </c>
      <c r="C8" s="20" t="s">
        <v>13</v>
      </c>
      <c r="D8" s="20" t="s">
        <v>14</v>
      </c>
      <c r="E8" s="20" t="s">
        <v>14</v>
      </c>
      <c r="F8" s="20" t="s">
        <v>15</v>
      </c>
      <c r="G8" s="20" t="s">
        <v>16</v>
      </c>
      <c r="H8" s="20" t="s">
        <v>17</v>
      </c>
      <c r="I8" s="20" t="s">
        <v>48</v>
      </c>
      <c r="J8" s="21" t="str">
        <f>IF(I8="","",VLOOKUP(I8,$S:$V,4,FALSE))</f>
        <v>200m</v>
      </c>
      <c r="K8" s="20" t="s">
        <v>76</v>
      </c>
      <c r="L8" s="20" t="s">
        <v>49</v>
      </c>
      <c r="M8" s="21" t="str">
        <f>IF(L8="","",VLOOKUP(L8,$S:$V,4,FALSE))</f>
        <v>5000m</v>
      </c>
      <c r="N8" s="20" t="s">
        <v>75</v>
      </c>
      <c r="O8" s="20" t="s">
        <v>67</v>
      </c>
      <c r="P8" s="21" t="str">
        <f>VLOOKUP(O8,$S:$V,4,FALSE)</f>
        <v>円盤投(中学男1.500kg)</v>
      </c>
      <c r="Q8" s="20" t="s">
        <v>77</v>
      </c>
      <c r="R8" s="5"/>
      <c r="S8" s="22" t="s">
        <v>48</v>
      </c>
      <c r="T8" s="67" t="s">
        <v>57</v>
      </c>
      <c r="U8" s="69" t="s">
        <v>57</v>
      </c>
      <c r="V8" s="22" t="s">
        <v>51</v>
      </c>
    </row>
    <row r="9" spans="1:22" ht="14.25" thickBot="1" x14ac:dyDescent="0.2">
      <c r="A9" s="12"/>
      <c r="B9" s="23"/>
      <c r="C9" s="23"/>
      <c r="D9" s="23"/>
      <c r="E9" s="23"/>
      <c r="F9" s="23"/>
      <c r="G9" s="23"/>
      <c r="H9" s="23"/>
      <c r="I9" s="23"/>
      <c r="J9" s="24"/>
      <c r="K9" s="25" t="s">
        <v>18</v>
      </c>
      <c r="L9" s="23"/>
      <c r="M9" s="24"/>
      <c r="N9" s="23"/>
      <c r="O9" s="23"/>
      <c r="P9" s="24"/>
      <c r="Q9" s="23"/>
      <c r="R9" s="5"/>
      <c r="S9" s="22" t="s">
        <v>63</v>
      </c>
      <c r="T9" s="67" t="s">
        <v>57</v>
      </c>
      <c r="U9" s="69" t="s">
        <v>57</v>
      </c>
      <c r="V9" s="22" t="s">
        <v>72</v>
      </c>
    </row>
    <row r="10" spans="1:22" ht="14.25" thickBot="1" x14ac:dyDescent="0.2">
      <c r="A10" s="26" t="s">
        <v>73</v>
      </c>
      <c r="B10" s="27" t="s">
        <v>19</v>
      </c>
      <c r="C10" s="27" t="s">
        <v>20</v>
      </c>
      <c r="D10" s="27" t="s">
        <v>59</v>
      </c>
      <c r="E10" s="27" t="s">
        <v>21</v>
      </c>
      <c r="F10" s="27" t="s">
        <v>22</v>
      </c>
      <c r="G10" s="28" t="s">
        <v>23</v>
      </c>
      <c r="H10" s="28" t="s">
        <v>24</v>
      </c>
      <c r="I10" s="29" t="s">
        <v>25</v>
      </c>
      <c r="J10" s="30" t="s">
        <v>26</v>
      </c>
      <c r="K10" s="31" t="s">
        <v>27</v>
      </c>
      <c r="L10" s="29" t="s">
        <v>25</v>
      </c>
      <c r="M10" s="30" t="s">
        <v>26</v>
      </c>
      <c r="N10" s="31" t="s">
        <v>27</v>
      </c>
      <c r="O10" s="29" t="s">
        <v>25</v>
      </c>
      <c r="P10" s="30" t="s">
        <v>26</v>
      </c>
      <c r="Q10" s="31" t="s">
        <v>27</v>
      </c>
      <c r="R10" s="32" t="s">
        <v>28</v>
      </c>
      <c r="S10" s="22" t="s">
        <v>33</v>
      </c>
      <c r="T10" s="67" t="s">
        <v>57</v>
      </c>
      <c r="U10" s="69" t="s">
        <v>57</v>
      </c>
      <c r="V10" s="22" t="s">
        <v>41</v>
      </c>
    </row>
    <row r="11" spans="1:22" x14ac:dyDescent="0.15">
      <c r="A11" s="45">
        <v>1</v>
      </c>
      <c r="B11" s="46"/>
      <c r="C11" s="46"/>
      <c r="D11" s="46"/>
      <c r="E11" s="47"/>
      <c r="F11" s="46"/>
      <c r="G11" s="46"/>
      <c r="H11" s="46"/>
      <c r="I11" s="48"/>
      <c r="J11" s="33" t="str">
        <f t="shared" ref="J11:J60" si="0">IF(I11="","",VLOOKUP(I11,$S:$V,4,FALSE))</f>
        <v/>
      </c>
      <c r="K11" s="49"/>
      <c r="L11" s="50"/>
      <c r="M11" s="33" t="str">
        <f t="shared" ref="M11:M60" si="1">IF(L11="","",VLOOKUP(L11,$S:$V,4,FALSE))</f>
        <v/>
      </c>
      <c r="N11" s="49"/>
      <c r="O11" s="50"/>
      <c r="P11" s="33" t="str">
        <f t="shared" ref="P11:P60" si="2">IF(O11="","",VLOOKUP(O11,$S:$V,4,FALSE))</f>
        <v/>
      </c>
      <c r="Q11" s="49"/>
      <c r="R11" s="5"/>
      <c r="S11" s="22" t="s">
        <v>49</v>
      </c>
      <c r="T11" s="67" t="s">
        <v>57</v>
      </c>
      <c r="U11" s="69" t="s">
        <v>57</v>
      </c>
      <c r="V11" s="22" t="s">
        <v>50</v>
      </c>
    </row>
    <row r="12" spans="1:22" x14ac:dyDescent="0.15">
      <c r="A12" s="51">
        <v>2</v>
      </c>
      <c r="B12" s="52"/>
      <c r="C12" s="53"/>
      <c r="D12" s="53"/>
      <c r="E12" s="54"/>
      <c r="F12" s="53"/>
      <c r="G12" s="53"/>
      <c r="H12" s="53"/>
      <c r="I12" s="55"/>
      <c r="J12" s="33" t="str">
        <f t="shared" si="0"/>
        <v/>
      </c>
      <c r="K12" s="56"/>
      <c r="L12" s="57"/>
      <c r="M12" s="33" t="str">
        <f t="shared" si="1"/>
        <v/>
      </c>
      <c r="N12" s="56"/>
      <c r="O12" s="57"/>
      <c r="P12" s="33" t="str">
        <f t="shared" si="2"/>
        <v/>
      </c>
      <c r="Q12" s="56"/>
      <c r="R12" s="5"/>
      <c r="S12" s="22" t="s">
        <v>30</v>
      </c>
      <c r="T12" s="67" t="s">
        <v>57</v>
      </c>
      <c r="U12" s="69" t="s">
        <v>57</v>
      </c>
      <c r="V12" s="22" t="s">
        <v>31</v>
      </c>
    </row>
    <row r="13" spans="1:22" x14ac:dyDescent="0.15">
      <c r="A13" s="51">
        <v>3</v>
      </c>
      <c r="B13" s="53"/>
      <c r="C13" s="53"/>
      <c r="D13" s="53"/>
      <c r="E13" s="54"/>
      <c r="F13" s="53"/>
      <c r="G13" s="53"/>
      <c r="H13" s="53"/>
      <c r="I13" s="55"/>
      <c r="J13" s="33" t="str">
        <f t="shared" si="0"/>
        <v/>
      </c>
      <c r="K13" s="56"/>
      <c r="L13" s="57"/>
      <c r="M13" s="33" t="str">
        <f t="shared" si="1"/>
        <v/>
      </c>
      <c r="N13" s="56"/>
      <c r="O13" s="57"/>
      <c r="P13" s="33" t="str">
        <f t="shared" si="2"/>
        <v/>
      </c>
      <c r="Q13" s="56"/>
      <c r="R13" s="5"/>
      <c r="S13" s="22" t="s">
        <v>29</v>
      </c>
      <c r="T13" s="67" t="s">
        <v>57</v>
      </c>
      <c r="U13" s="69"/>
      <c r="V13" s="22" t="s">
        <v>34</v>
      </c>
    </row>
    <row r="14" spans="1:22" x14ac:dyDescent="0.15">
      <c r="A14" s="51">
        <v>4</v>
      </c>
      <c r="B14" s="53"/>
      <c r="C14" s="53"/>
      <c r="D14" s="53"/>
      <c r="E14" s="54"/>
      <c r="F14" s="53"/>
      <c r="G14" s="53"/>
      <c r="H14" s="53"/>
      <c r="I14" s="55"/>
      <c r="J14" s="33" t="str">
        <f t="shared" si="0"/>
        <v/>
      </c>
      <c r="K14" s="56"/>
      <c r="L14" s="57"/>
      <c r="M14" s="33" t="str">
        <f t="shared" si="1"/>
        <v/>
      </c>
      <c r="N14" s="56"/>
      <c r="O14" s="57"/>
      <c r="P14" s="33" t="str">
        <f t="shared" si="2"/>
        <v/>
      </c>
      <c r="Q14" s="56"/>
      <c r="R14" s="5"/>
      <c r="S14" s="22" t="s">
        <v>52</v>
      </c>
      <c r="T14" s="67" t="s">
        <v>57</v>
      </c>
      <c r="U14" s="69"/>
      <c r="V14" s="22" t="s">
        <v>45</v>
      </c>
    </row>
    <row r="15" spans="1:22" x14ac:dyDescent="0.15">
      <c r="A15" s="51">
        <v>5</v>
      </c>
      <c r="B15" s="53"/>
      <c r="C15" s="53"/>
      <c r="D15" s="53"/>
      <c r="E15" s="54"/>
      <c r="F15" s="53"/>
      <c r="G15" s="53"/>
      <c r="H15" s="53"/>
      <c r="I15" s="55"/>
      <c r="J15" s="33" t="str">
        <f t="shared" si="0"/>
        <v/>
      </c>
      <c r="K15" s="56"/>
      <c r="L15" s="57"/>
      <c r="M15" s="33" t="str">
        <f t="shared" si="1"/>
        <v/>
      </c>
      <c r="N15" s="56"/>
      <c r="O15" s="57"/>
      <c r="P15" s="33" t="str">
        <f t="shared" si="2"/>
        <v/>
      </c>
      <c r="Q15" s="56"/>
      <c r="R15" s="5"/>
      <c r="S15" s="22" t="s">
        <v>53</v>
      </c>
      <c r="T15" s="67" t="s">
        <v>57</v>
      </c>
      <c r="U15" s="69"/>
      <c r="V15" s="22" t="s">
        <v>54</v>
      </c>
    </row>
    <row r="16" spans="1:22" x14ac:dyDescent="0.15">
      <c r="A16" s="51">
        <v>6</v>
      </c>
      <c r="B16" s="53"/>
      <c r="C16" s="53"/>
      <c r="D16" s="53"/>
      <c r="E16" s="54"/>
      <c r="F16" s="53"/>
      <c r="G16" s="53"/>
      <c r="H16" s="53"/>
      <c r="I16" s="55"/>
      <c r="J16" s="33" t="str">
        <f t="shared" si="0"/>
        <v/>
      </c>
      <c r="K16" s="56"/>
      <c r="L16" s="57"/>
      <c r="M16" s="33" t="str">
        <f t="shared" si="1"/>
        <v/>
      </c>
      <c r="N16" s="56"/>
      <c r="O16" s="57"/>
      <c r="P16" s="33" t="str">
        <f t="shared" si="2"/>
        <v/>
      </c>
      <c r="Q16" s="56"/>
      <c r="R16" s="5"/>
      <c r="S16" s="22" t="s">
        <v>32</v>
      </c>
      <c r="T16" s="67"/>
      <c r="U16" s="69" t="s">
        <v>57</v>
      </c>
      <c r="V16" s="34" t="s">
        <v>46</v>
      </c>
    </row>
    <row r="17" spans="1:22" x14ac:dyDescent="0.15">
      <c r="A17" s="51">
        <v>7</v>
      </c>
      <c r="B17" s="58"/>
      <c r="C17" s="58"/>
      <c r="D17" s="58"/>
      <c r="E17" s="59"/>
      <c r="F17" s="53"/>
      <c r="G17" s="53"/>
      <c r="H17" s="58"/>
      <c r="I17" s="55"/>
      <c r="J17" s="33" t="str">
        <f t="shared" si="0"/>
        <v/>
      </c>
      <c r="K17" s="56"/>
      <c r="L17" s="57"/>
      <c r="M17" s="33" t="str">
        <f t="shared" si="1"/>
        <v/>
      </c>
      <c r="N17" s="56"/>
      <c r="O17" s="57"/>
      <c r="P17" s="33" t="str">
        <f t="shared" si="2"/>
        <v/>
      </c>
      <c r="Q17" s="56"/>
      <c r="R17" s="5"/>
      <c r="S17" s="22" t="s">
        <v>58</v>
      </c>
      <c r="T17" s="67"/>
      <c r="U17" s="69" t="s">
        <v>57</v>
      </c>
      <c r="V17" s="34" t="s">
        <v>64</v>
      </c>
    </row>
    <row r="18" spans="1:22" x14ac:dyDescent="0.15">
      <c r="A18" s="51">
        <v>8</v>
      </c>
      <c r="B18" s="58"/>
      <c r="C18" s="58"/>
      <c r="D18" s="58"/>
      <c r="E18" s="59"/>
      <c r="F18" s="53"/>
      <c r="G18" s="53"/>
      <c r="H18" s="58"/>
      <c r="I18" s="55"/>
      <c r="J18" s="33" t="str">
        <f t="shared" si="0"/>
        <v/>
      </c>
      <c r="K18" s="56"/>
      <c r="L18" s="57"/>
      <c r="M18" s="33" t="str">
        <f t="shared" si="1"/>
        <v/>
      </c>
      <c r="N18" s="56"/>
      <c r="O18" s="57"/>
      <c r="P18" s="33" t="str">
        <f t="shared" si="2"/>
        <v/>
      </c>
      <c r="Q18" s="56"/>
      <c r="R18" s="5"/>
      <c r="S18" s="22" t="s">
        <v>65</v>
      </c>
      <c r="T18" s="67" t="s">
        <v>57</v>
      </c>
      <c r="U18" s="69"/>
      <c r="V18" s="34" t="s">
        <v>69</v>
      </c>
    </row>
    <row r="19" spans="1:22" x14ac:dyDescent="0.15">
      <c r="A19" s="51">
        <v>9</v>
      </c>
      <c r="B19" s="58"/>
      <c r="C19" s="58"/>
      <c r="D19" s="58"/>
      <c r="E19" s="59"/>
      <c r="F19" s="53"/>
      <c r="G19" s="53"/>
      <c r="H19" s="58"/>
      <c r="I19" s="57"/>
      <c r="J19" s="33" t="str">
        <f t="shared" si="0"/>
        <v/>
      </c>
      <c r="K19" s="56"/>
      <c r="L19" s="57"/>
      <c r="M19" s="33" t="str">
        <f t="shared" si="1"/>
        <v/>
      </c>
      <c r="N19" s="56"/>
      <c r="O19" s="57"/>
      <c r="P19" s="33" t="str">
        <f t="shared" si="2"/>
        <v/>
      </c>
      <c r="Q19" s="56"/>
      <c r="R19" s="5"/>
      <c r="S19" s="22" t="s">
        <v>66</v>
      </c>
      <c r="T19" s="67" t="s">
        <v>57</v>
      </c>
      <c r="U19" s="69"/>
      <c r="V19" s="34" t="s">
        <v>70</v>
      </c>
    </row>
    <row r="20" spans="1:22" x14ac:dyDescent="0.15">
      <c r="A20" s="51">
        <v>10</v>
      </c>
      <c r="B20" s="58"/>
      <c r="C20" s="58"/>
      <c r="D20" s="58"/>
      <c r="E20" s="59"/>
      <c r="F20" s="53"/>
      <c r="G20" s="53"/>
      <c r="H20" s="58"/>
      <c r="I20" s="57"/>
      <c r="J20" s="33" t="str">
        <f t="shared" si="0"/>
        <v/>
      </c>
      <c r="K20" s="56"/>
      <c r="L20" s="57"/>
      <c r="M20" s="33" t="str">
        <f t="shared" si="1"/>
        <v/>
      </c>
      <c r="N20" s="56"/>
      <c r="O20" s="57"/>
      <c r="P20" s="33" t="str">
        <f t="shared" si="2"/>
        <v/>
      </c>
      <c r="Q20" s="56"/>
      <c r="R20" s="5"/>
      <c r="S20" s="22" t="s">
        <v>67</v>
      </c>
      <c r="T20" s="67" t="s">
        <v>57</v>
      </c>
      <c r="U20" s="69"/>
      <c r="V20" s="34" t="s">
        <v>71</v>
      </c>
    </row>
    <row r="21" spans="1:22" x14ac:dyDescent="0.15">
      <c r="A21" s="51">
        <v>11</v>
      </c>
      <c r="B21" s="58"/>
      <c r="C21" s="58"/>
      <c r="D21" s="58"/>
      <c r="E21" s="59"/>
      <c r="F21" s="53"/>
      <c r="G21" s="53"/>
      <c r="H21" s="58"/>
      <c r="I21" s="57"/>
      <c r="J21" s="33" t="str">
        <f t="shared" si="0"/>
        <v/>
      </c>
      <c r="K21" s="56"/>
      <c r="L21" s="57"/>
      <c r="M21" s="33" t="str">
        <f t="shared" si="1"/>
        <v/>
      </c>
      <c r="N21" s="56"/>
      <c r="O21" s="57"/>
      <c r="P21" s="33" t="str">
        <f t="shared" si="2"/>
        <v/>
      </c>
      <c r="Q21" s="56"/>
      <c r="R21" s="5"/>
      <c r="S21" s="22" t="s">
        <v>68</v>
      </c>
      <c r="T21" s="67"/>
      <c r="U21" s="69" t="s">
        <v>57</v>
      </c>
      <c r="V21" s="34" t="s">
        <v>74</v>
      </c>
    </row>
    <row r="22" spans="1:22" x14ac:dyDescent="0.15">
      <c r="A22" s="51">
        <v>12</v>
      </c>
      <c r="B22" s="58"/>
      <c r="C22" s="58"/>
      <c r="D22" s="58"/>
      <c r="E22" s="59"/>
      <c r="F22" s="53"/>
      <c r="G22" s="53"/>
      <c r="H22" s="58"/>
      <c r="I22" s="57"/>
      <c r="J22" s="33" t="str">
        <f t="shared" si="0"/>
        <v/>
      </c>
      <c r="K22" s="56"/>
      <c r="L22" s="57"/>
      <c r="M22" s="33" t="str">
        <f t="shared" si="1"/>
        <v/>
      </c>
      <c r="N22" s="56"/>
      <c r="O22" s="57"/>
      <c r="P22" s="33" t="str">
        <f t="shared" si="2"/>
        <v/>
      </c>
      <c r="Q22" s="56"/>
      <c r="R22" s="5"/>
    </row>
    <row r="23" spans="1:22" x14ac:dyDescent="0.15">
      <c r="A23" s="51">
        <v>13</v>
      </c>
      <c r="B23" s="58"/>
      <c r="C23" s="58"/>
      <c r="D23" s="58"/>
      <c r="E23" s="59"/>
      <c r="F23" s="53"/>
      <c r="G23" s="53"/>
      <c r="H23" s="58"/>
      <c r="I23" s="57"/>
      <c r="J23" s="33" t="str">
        <f t="shared" si="0"/>
        <v/>
      </c>
      <c r="K23" s="56"/>
      <c r="L23" s="57"/>
      <c r="M23" s="33" t="str">
        <f t="shared" si="1"/>
        <v/>
      </c>
      <c r="N23" s="56"/>
      <c r="O23" s="57"/>
      <c r="P23" s="33" t="str">
        <f t="shared" si="2"/>
        <v/>
      </c>
      <c r="Q23" s="56"/>
      <c r="R23" s="5"/>
      <c r="S23" s="5"/>
      <c r="T23" s="5"/>
      <c r="U23" s="5"/>
      <c r="V23" s="5"/>
    </row>
    <row r="24" spans="1:22" x14ac:dyDescent="0.15">
      <c r="A24" s="51">
        <v>14</v>
      </c>
      <c r="B24" s="58"/>
      <c r="C24" s="58"/>
      <c r="D24" s="58"/>
      <c r="E24" s="59"/>
      <c r="F24" s="53"/>
      <c r="G24" s="53"/>
      <c r="H24" s="58"/>
      <c r="I24" s="57"/>
      <c r="J24" s="33" t="str">
        <f t="shared" si="0"/>
        <v/>
      </c>
      <c r="K24" s="56"/>
      <c r="L24" s="57"/>
      <c r="M24" s="33" t="str">
        <f t="shared" si="1"/>
        <v/>
      </c>
      <c r="N24" s="56"/>
      <c r="O24" s="57"/>
      <c r="P24" s="33" t="str">
        <f t="shared" si="2"/>
        <v/>
      </c>
      <c r="Q24" s="56"/>
      <c r="R24" s="5"/>
      <c r="S24" s="5"/>
      <c r="T24" s="5"/>
      <c r="U24" s="5"/>
      <c r="V24" s="5"/>
    </row>
    <row r="25" spans="1:22" x14ac:dyDescent="0.15">
      <c r="A25" s="51">
        <v>15</v>
      </c>
      <c r="B25" s="58"/>
      <c r="C25" s="58"/>
      <c r="D25" s="58"/>
      <c r="E25" s="59"/>
      <c r="F25" s="53"/>
      <c r="G25" s="53"/>
      <c r="H25" s="58"/>
      <c r="I25" s="57"/>
      <c r="J25" s="33" t="str">
        <f t="shared" si="0"/>
        <v/>
      </c>
      <c r="K25" s="56"/>
      <c r="L25" s="57"/>
      <c r="M25" s="33" t="str">
        <f t="shared" si="1"/>
        <v/>
      </c>
      <c r="N25" s="56"/>
      <c r="O25" s="57"/>
      <c r="P25" s="33" t="str">
        <f t="shared" si="2"/>
        <v/>
      </c>
      <c r="Q25" s="56"/>
      <c r="R25" s="5"/>
      <c r="S25" s="5"/>
      <c r="T25" s="5"/>
      <c r="U25" s="5"/>
      <c r="V25" s="5"/>
    </row>
    <row r="26" spans="1:22" x14ac:dyDescent="0.15">
      <c r="A26" s="51">
        <v>16</v>
      </c>
      <c r="B26" s="58"/>
      <c r="C26" s="58"/>
      <c r="D26" s="58"/>
      <c r="E26" s="59"/>
      <c r="F26" s="53"/>
      <c r="G26" s="53"/>
      <c r="H26" s="58"/>
      <c r="I26" s="57"/>
      <c r="J26" s="33" t="str">
        <f t="shared" si="0"/>
        <v/>
      </c>
      <c r="K26" s="56"/>
      <c r="L26" s="57"/>
      <c r="M26" s="33" t="str">
        <f t="shared" si="1"/>
        <v/>
      </c>
      <c r="N26" s="56"/>
      <c r="O26" s="57"/>
      <c r="P26" s="33" t="str">
        <f t="shared" si="2"/>
        <v/>
      </c>
      <c r="Q26" s="56"/>
      <c r="R26" s="5"/>
      <c r="S26" s="5"/>
      <c r="T26" s="5"/>
      <c r="U26" s="5"/>
      <c r="V26" s="5"/>
    </row>
    <row r="27" spans="1:22" x14ac:dyDescent="0.15">
      <c r="A27" s="51">
        <v>17</v>
      </c>
      <c r="B27" s="58"/>
      <c r="C27" s="58"/>
      <c r="D27" s="58"/>
      <c r="E27" s="59"/>
      <c r="F27" s="53"/>
      <c r="G27" s="53"/>
      <c r="H27" s="58"/>
      <c r="I27" s="57"/>
      <c r="J27" s="33" t="str">
        <f t="shared" si="0"/>
        <v/>
      </c>
      <c r="K27" s="56"/>
      <c r="L27" s="57"/>
      <c r="M27" s="33" t="str">
        <f t="shared" si="1"/>
        <v/>
      </c>
      <c r="N27" s="56"/>
      <c r="O27" s="57"/>
      <c r="P27" s="33" t="str">
        <f t="shared" si="2"/>
        <v/>
      </c>
      <c r="Q27" s="56"/>
      <c r="R27" s="5"/>
    </row>
    <row r="28" spans="1:22" x14ac:dyDescent="0.15">
      <c r="A28" s="51">
        <v>18</v>
      </c>
      <c r="B28" s="58"/>
      <c r="C28" s="58"/>
      <c r="D28" s="58"/>
      <c r="E28" s="59"/>
      <c r="F28" s="53"/>
      <c r="G28" s="53"/>
      <c r="H28" s="58"/>
      <c r="I28" s="57"/>
      <c r="J28" s="33" t="str">
        <f t="shared" si="0"/>
        <v/>
      </c>
      <c r="K28" s="56"/>
      <c r="L28" s="57"/>
      <c r="M28" s="33" t="str">
        <f t="shared" si="1"/>
        <v/>
      </c>
      <c r="N28" s="56"/>
      <c r="O28" s="57"/>
      <c r="P28" s="33" t="str">
        <f t="shared" si="2"/>
        <v/>
      </c>
      <c r="Q28" s="56"/>
      <c r="R28" s="5"/>
    </row>
    <row r="29" spans="1:22" x14ac:dyDescent="0.15">
      <c r="A29" s="51">
        <v>19</v>
      </c>
      <c r="B29" s="58"/>
      <c r="C29" s="58"/>
      <c r="D29" s="58"/>
      <c r="E29" s="59"/>
      <c r="F29" s="53"/>
      <c r="G29" s="53"/>
      <c r="H29" s="58"/>
      <c r="I29" s="57"/>
      <c r="J29" s="33" t="str">
        <f t="shared" si="0"/>
        <v/>
      </c>
      <c r="K29" s="56"/>
      <c r="L29" s="57"/>
      <c r="M29" s="33" t="str">
        <f t="shared" si="1"/>
        <v/>
      </c>
      <c r="N29" s="56"/>
      <c r="O29" s="57"/>
      <c r="P29" s="33" t="str">
        <f t="shared" si="2"/>
        <v/>
      </c>
      <c r="Q29" s="56"/>
      <c r="R29" s="5"/>
    </row>
    <row r="30" spans="1:22" x14ac:dyDescent="0.15">
      <c r="A30" s="51">
        <v>20</v>
      </c>
      <c r="B30" s="58"/>
      <c r="C30" s="58"/>
      <c r="D30" s="58"/>
      <c r="E30" s="59"/>
      <c r="F30" s="53"/>
      <c r="G30" s="53"/>
      <c r="H30" s="58"/>
      <c r="I30" s="57"/>
      <c r="J30" s="33" t="str">
        <f t="shared" si="0"/>
        <v/>
      </c>
      <c r="K30" s="56"/>
      <c r="L30" s="57"/>
      <c r="M30" s="33" t="str">
        <f t="shared" si="1"/>
        <v/>
      </c>
      <c r="N30" s="56"/>
      <c r="O30" s="57"/>
      <c r="P30" s="33" t="str">
        <f t="shared" si="2"/>
        <v/>
      </c>
      <c r="Q30" s="56"/>
      <c r="R30" s="5"/>
    </row>
    <row r="31" spans="1:22" x14ac:dyDescent="0.15">
      <c r="A31" s="51">
        <v>21</v>
      </c>
      <c r="B31" s="58"/>
      <c r="C31" s="58"/>
      <c r="D31" s="58"/>
      <c r="E31" s="59"/>
      <c r="F31" s="53"/>
      <c r="G31" s="53"/>
      <c r="H31" s="58"/>
      <c r="I31" s="57"/>
      <c r="J31" s="33" t="str">
        <f t="shared" si="0"/>
        <v/>
      </c>
      <c r="K31" s="56"/>
      <c r="L31" s="57"/>
      <c r="M31" s="33" t="str">
        <f t="shared" si="1"/>
        <v/>
      </c>
      <c r="N31" s="56"/>
      <c r="O31" s="57"/>
      <c r="P31" s="33" t="str">
        <f t="shared" si="2"/>
        <v/>
      </c>
      <c r="Q31" s="56"/>
      <c r="R31" s="5"/>
    </row>
    <row r="32" spans="1:22" x14ac:dyDescent="0.15">
      <c r="A32" s="51">
        <v>22</v>
      </c>
      <c r="B32" s="58"/>
      <c r="C32" s="58"/>
      <c r="D32" s="58"/>
      <c r="E32" s="59"/>
      <c r="F32" s="53"/>
      <c r="G32" s="53"/>
      <c r="H32" s="58"/>
      <c r="I32" s="57"/>
      <c r="J32" s="33" t="str">
        <f t="shared" si="0"/>
        <v/>
      </c>
      <c r="K32" s="56"/>
      <c r="L32" s="57"/>
      <c r="M32" s="33" t="str">
        <f t="shared" si="1"/>
        <v/>
      </c>
      <c r="N32" s="56"/>
      <c r="O32" s="57"/>
      <c r="P32" s="33" t="str">
        <f t="shared" si="2"/>
        <v/>
      </c>
      <c r="Q32" s="56"/>
      <c r="R32" s="5"/>
    </row>
    <row r="33" spans="1:18" x14ac:dyDescent="0.15">
      <c r="A33" s="51">
        <v>23</v>
      </c>
      <c r="B33" s="58"/>
      <c r="C33" s="58"/>
      <c r="D33" s="58"/>
      <c r="E33" s="59"/>
      <c r="F33" s="53"/>
      <c r="G33" s="53"/>
      <c r="H33" s="58"/>
      <c r="I33" s="57"/>
      <c r="J33" s="33" t="str">
        <f t="shared" si="0"/>
        <v/>
      </c>
      <c r="K33" s="56"/>
      <c r="L33" s="57"/>
      <c r="M33" s="33" t="str">
        <f t="shared" si="1"/>
        <v/>
      </c>
      <c r="N33" s="56"/>
      <c r="O33" s="57"/>
      <c r="P33" s="33" t="str">
        <f t="shared" si="2"/>
        <v/>
      </c>
      <c r="Q33" s="56"/>
      <c r="R33" s="5"/>
    </row>
    <row r="34" spans="1:18" x14ac:dyDescent="0.15">
      <c r="A34" s="51">
        <v>24</v>
      </c>
      <c r="B34" s="58"/>
      <c r="C34" s="58"/>
      <c r="D34" s="58"/>
      <c r="E34" s="59"/>
      <c r="F34" s="53"/>
      <c r="G34" s="53"/>
      <c r="H34" s="58"/>
      <c r="I34" s="57"/>
      <c r="J34" s="33" t="str">
        <f t="shared" si="0"/>
        <v/>
      </c>
      <c r="K34" s="56"/>
      <c r="L34" s="57"/>
      <c r="M34" s="33" t="str">
        <f t="shared" si="1"/>
        <v/>
      </c>
      <c r="N34" s="56"/>
      <c r="O34" s="57"/>
      <c r="P34" s="33" t="str">
        <f t="shared" si="2"/>
        <v/>
      </c>
      <c r="Q34" s="56"/>
      <c r="R34" s="5"/>
    </row>
    <row r="35" spans="1:18" x14ac:dyDescent="0.15">
      <c r="A35" s="51">
        <v>25</v>
      </c>
      <c r="B35" s="58"/>
      <c r="C35" s="58"/>
      <c r="D35" s="58"/>
      <c r="E35" s="59"/>
      <c r="F35" s="53"/>
      <c r="G35" s="53"/>
      <c r="H35" s="58"/>
      <c r="I35" s="57"/>
      <c r="J35" s="33" t="str">
        <f t="shared" si="0"/>
        <v/>
      </c>
      <c r="K35" s="56"/>
      <c r="L35" s="57"/>
      <c r="M35" s="33" t="str">
        <f t="shared" si="1"/>
        <v/>
      </c>
      <c r="N35" s="56"/>
      <c r="O35" s="57"/>
      <c r="P35" s="33" t="str">
        <f t="shared" si="2"/>
        <v/>
      </c>
      <c r="Q35" s="56"/>
      <c r="R35" s="5"/>
    </row>
    <row r="36" spans="1:18" x14ac:dyDescent="0.15">
      <c r="A36" s="51">
        <v>26</v>
      </c>
      <c r="B36" s="58"/>
      <c r="C36" s="58"/>
      <c r="D36" s="58"/>
      <c r="E36" s="59"/>
      <c r="F36" s="53"/>
      <c r="G36" s="53"/>
      <c r="H36" s="58"/>
      <c r="I36" s="57"/>
      <c r="J36" s="33" t="str">
        <f t="shared" si="0"/>
        <v/>
      </c>
      <c r="K36" s="56"/>
      <c r="L36" s="57"/>
      <c r="M36" s="33" t="str">
        <f t="shared" si="1"/>
        <v/>
      </c>
      <c r="N36" s="56"/>
      <c r="O36" s="57"/>
      <c r="P36" s="33" t="str">
        <f t="shared" si="2"/>
        <v/>
      </c>
      <c r="Q36" s="56"/>
      <c r="R36" s="5"/>
    </row>
    <row r="37" spans="1:18" x14ac:dyDescent="0.15">
      <c r="A37" s="51">
        <v>27</v>
      </c>
      <c r="B37" s="58"/>
      <c r="C37" s="58"/>
      <c r="D37" s="58"/>
      <c r="E37" s="59"/>
      <c r="F37" s="53"/>
      <c r="G37" s="53"/>
      <c r="H37" s="58"/>
      <c r="I37" s="57"/>
      <c r="J37" s="33" t="str">
        <f t="shared" si="0"/>
        <v/>
      </c>
      <c r="K37" s="56"/>
      <c r="L37" s="57"/>
      <c r="M37" s="33" t="str">
        <f t="shared" si="1"/>
        <v/>
      </c>
      <c r="N37" s="56"/>
      <c r="O37" s="57"/>
      <c r="P37" s="33" t="str">
        <f t="shared" si="2"/>
        <v/>
      </c>
      <c r="Q37" s="56"/>
      <c r="R37" s="5"/>
    </row>
    <row r="38" spans="1:18" x14ac:dyDescent="0.15">
      <c r="A38" s="51">
        <v>28</v>
      </c>
      <c r="B38" s="58"/>
      <c r="C38" s="58"/>
      <c r="D38" s="58"/>
      <c r="E38" s="59"/>
      <c r="F38" s="53"/>
      <c r="G38" s="53"/>
      <c r="H38" s="58"/>
      <c r="I38" s="57"/>
      <c r="J38" s="33" t="str">
        <f t="shared" si="0"/>
        <v/>
      </c>
      <c r="K38" s="56"/>
      <c r="L38" s="57"/>
      <c r="M38" s="33" t="str">
        <f t="shared" si="1"/>
        <v/>
      </c>
      <c r="N38" s="56"/>
      <c r="O38" s="57"/>
      <c r="P38" s="33" t="str">
        <f t="shared" si="2"/>
        <v/>
      </c>
      <c r="Q38" s="56"/>
      <c r="R38" s="5"/>
    </row>
    <row r="39" spans="1:18" x14ac:dyDescent="0.15">
      <c r="A39" s="51">
        <v>29</v>
      </c>
      <c r="B39" s="58"/>
      <c r="C39" s="58"/>
      <c r="D39" s="58"/>
      <c r="E39" s="59"/>
      <c r="F39" s="53"/>
      <c r="G39" s="53"/>
      <c r="H39" s="58"/>
      <c r="I39" s="57"/>
      <c r="J39" s="33" t="str">
        <f t="shared" si="0"/>
        <v/>
      </c>
      <c r="K39" s="56"/>
      <c r="L39" s="57"/>
      <c r="M39" s="33" t="str">
        <f t="shared" si="1"/>
        <v/>
      </c>
      <c r="N39" s="56"/>
      <c r="O39" s="57"/>
      <c r="P39" s="33" t="str">
        <f t="shared" si="2"/>
        <v/>
      </c>
      <c r="Q39" s="56"/>
      <c r="R39" s="5"/>
    </row>
    <row r="40" spans="1:18" x14ac:dyDescent="0.15">
      <c r="A40" s="51">
        <v>30</v>
      </c>
      <c r="B40" s="58"/>
      <c r="C40" s="58"/>
      <c r="D40" s="58"/>
      <c r="E40" s="59"/>
      <c r="F40" s="53"/>
      <c r="G40" s="53"/>
      <c r="H40" s="58"/>
      <c r="I40" s="57"/>
      <c r="J40" s="33" t="str">
        <f t="shared" si="0"/>
        <v/>
      </c>
      <c r="K40" s="56"/>
      <c r="L40" s="57"/>
      <c r="M40" s="33" t="str">
        <f t="shared" si="1"/>
        <v/>
      </c>
      <c r="N40" s="56"/>
      <c r="O40" s="57"/>
      <c r="P40" s="33" t="str">
        <f t="shared" si="2"/>
        <v/>
      </c>
      <c r="Q40" s="56"/>
      <c r="R40" s="5"/>
    </row>
    <row r="41" spans="1:18" x14ac:dyDescent="0.15">
      <c r="A41" s="51">
        <v>31</v>
      </c>
      <c r="B41" s="58"/>
      <c r="C41" s="58"/>
      <c r="D41" s="58"/>
      <c r="E41" s="59"/>
      <c r="F41" s="53"/>
      <c r="G41" s="53"/>
      <c r="H41" s="58"/>
      <c r="I41" s="57"/>
      <c r="J41" s="33" t="str">
        <f t="shared" si="0"/>
        <v/>
      </c>
      <c r="K41" s="56"/>
      <c r="L41" s="57"/>
      <c r="M41" s="33" t="str">
        <f t="shared" si="1"/>
        <v/>
      </c>
      <c r="N41" s="56"/>
      <c r="O41" s="57"/>
      <c r="P41" s="33" t="str">
        <f t="shared" si="2"/>
        <v/>
      </c>
      <c r="Q41" s="56"/>
      <c r="R41" s="5"/>
    </row>
    <row r="42" spans="1:18" x14ac:dyDescent="0.15">
      <c r="A42" s="51">
        <v>32</v>
      </c>
      <c r="B42" s="58"/>
      <c r="C42" s="58"/>
      <c r="D42" s="58"/>
      <c r="E42" s="59"/>
      <c r="F42" s="53"/>
      <c r="G42" s="53"/>
      <c r="H42" s="58"/>
      <c r="I42" s="57"/>
      <c r="J42" s="33" t="str">
        <f t="shared" si="0"/>
        <v/>
      </c>
      <c r="K42" s="56"/>
      <c r="L42" s="57"/>
      <c r="M42" s="33" t="str">
        <f t="shared" si="1"/>
        <v/>
      </c>
      <c r="N42" s="56"/>
      <c r="O42" s="57"/>
      <c r="P42" s="33" t="str">
        <f t="shared" si="2"/>
        <v/>
      </c>
      <c r="Q42" s="56"/>
      <c r="R42" s="5"/>
    </row>
    <row r="43" spans="1:18" x14ac:dyDescent="0.15">
      <c r="A43" s="51">
        <v>33</v>
      </c>
      <c r="B43" s="58"/>
      <c r="C43" s="58"/>
      <c r="D43" s="58"/>
      <c r="E43" s="59"/>
      <c r="F43" s="53"/>
      <c r="G43" s="53"/>
      <c r="H43" s="58"/>
      <c r="I43" s="57"/>
      <c r="J43" s="33" t="str">
        <f t="shared" si="0"/>
        <v/>
      </c>
      <c r="K43" s="56"/>
      <c r="L43" s="57"/>
      <c r="M43" s="33" t="str">
        <f t="shared" si="1"/>
        <v/>
      </c>
      <c r="N43" s="56"/>
      <c r="O43" s="57"/>
      <c r="P43" s="33" t="str">
        <f t="shared" si="2"/>
        <v/>
      </c>
      <c r="Q43" s="56"/>
      <c r="R43" s="5"/>
    </row>
    <row r="44" spans="1:18" x14ac:dyDescent="0.15">
      <c r="A44" s="51">
        <v>34</v>
      </c>
      <c r="B44" s="58"/>
      <c r="C44" s="58"/>
      <c r="D44" s="58"/>
      <c r="E44" s="59"/>
      <c r="F44" s="53"/>
      <c r="G44" s="53"/>
      <c r="H44" s="58"/>
      <c r="I44" s="57"/>
      <c r="J44" s="33" t="str">
        <f t="shared" si="0"/>
        <v/>
      </c>
      <c r="K44" s="56"/>
      <c r="L44" s="57"/>
      <c r="M44" s="33" t="str">
        <f t="shared" si="1"/>
        <v/>
      </c>
      <c r="N44" s="56"/>
      <c r="O44" s="57"/>
      <c r="P44" s="33" t="str">
        <f t="shared" si="2"/>
        <v/>
      </c>
      <c r="Q44" s="56"/>
      <c r="R44" s="5"/>
    </row>
    <row r="45" spans="1:18" x14ac:dyDescent="0.15">
      <c r="A45" s="51">
        <v>35</v>
      </c>
      <c r="B45" s="58"/>
      <c r="C45" s="58"/>
      <c r="D45" s="58"/>
      <c r="E45" s="59"/>
      <c r="F45" s="53"/>
      <c r="G45" s="53"/>
      <c r="H45" s="58"/>
      <c r="I45" s="57"/>
      <c r="J45" s="33" t="str">
        <f t="shared" si="0"/>
        <v/>
      </c>
      <c r="K45" s="56"/>
      <c r="L45" s="57"/>
      <c r="M45" s="33" t="str">
        <f t="shared" si="1"/>
        <v/>
      </c>
      <c r="N45" s="56"/>
      <c r="O45" s="57"/>
      <c r="P45" s="33" t="str">
        <f t="shared" si="2"/>
        <v/>
      </c>
      <c r="Q45" s="56"/>
      <c r="R45" s="5"/>
    </row>
    <row r="46" spans="1:18" x14ac:dyDescent="0.15">
      <c r="A46" s="51">
        <v>36</v>
      </c>
      <c r="B46" s="58"/>
      <c r="C46" s="58"/>
      <c r="D46" s="58"/>
      <c r="E46" s="59"/>
      <c r="F46" s="53"/>
      <c r="G46" s="53"/>
      <c r="H46" s="58"/>
      <c r="I46" s="57"/>
      <c r="J46" s="33" t="str">
        <f t="shared" si="0"/>
        <v/>
      </c>
      <c r="K46" s="56"/>
      <c r="L46" s="57"/>
      <c r="M46" s="33" t="str">
        <f t="shared" si="1"/>
        <v/>
      </c>
      <c r="N46" s="56"/>
      <c r="O46" s="57"/>
      <c r="P46" s="33" t="str">
        <f t="shared" si="2"/>
        <v/>
      </c>
      <c r="Q46" s="56"/>
      <c r="R46" s="5"/>
    </row>
    <row r="47" spans="1:18" x14ac:dyDescent="0.15">
      <c r="A47" s="51">
        <v>37</v>
      </c>
      <c r="B47" s="58"/>
      <c r="C47" s="58"/>
      <c r="D47" s="58"/>
      <c r="E47" s="59"/>
      <c r="F47" s="53"/>
      <c r="G47" s="53"/>
      <c r="H47" s="58"/>
      <c r="I47" s="57"/>
      <c r="J47" s="33" t="str">
        <f t="shared" si="0"/>
        <v/>
      </c>
      <c r="K47" s="56"/>
      <c r="L47" s="57"/>
      <c r="M47" s="33" t="str">
        <f t="shared" si="1"/>
        <v/>
      </c>
      <c r="N47" s="56"/>
      <c r="O47" s="57"/>
      <c r="P47" s="33" t="str">
        <f t="shared" si="2"/>
        <v/>
      </c>
      <c r="Q47" s="56"/>
      <c r="R47" s="5"/>
    </row>
    <row r="48" spans="1:18" x14ac:dyDescent="0.15">
      <c r="A48" s="51">
        <v>38</v>
      </c>
      <c r="B48" s="58"/>
      <c r="C48" s="58"/>
      <c r="D48" s="58"/>
      <c r="E48" s="59"/>
      <c r="F48" s="53"/>
      <c r="G48" s="53"/>
      <c r="H48" s="58"/>
      <c r="I48" s="57"/>
      <c r="J48" s="33" t="str">
        <f t="shared" si="0"/>
        <v/>
      </c>
      <c r="K48" s="56"/>
      <c r="L48" s="57"/>
      <c r="M48" s="33" t="str">
        <f t="shared" si="1"/>
        <v/>
      </c>
      <c r="N48" s="56"/>
      <c r="O48" s="57"/>
      <c r="P48" s="33" t="str">
        <f t="shared" si="2"/>
        <v/>
      </c>
      <c r="Q48" s="56"/>
      <c r="R48" s="5"/>
    </row>
    <row r="49" spans="1:18" x14ac:dyDescent="0.15">
      <c r="A49" s="51">
        <v>39</v>
      </c>
      <c r="B49" s="58"/>
      <c r="C49" s="58"/>
      <c r="D49" s="58"/>
      <c r="E49" s="59"/>
      <c r="F49" s="53"/>
      <c r="G49" s="53"/>
      <c r="H49" s="58"/>
      <c r="I49" s="57"/>
      <c r="J49" s="33" t="str">
        <f t="shared" si="0"/>
        <v/>
      </c>
      <c r="K49" s="56"/>
      <c r="L49" s="57"/>
      <c r="M49" s="33" t="str">
        <f t="shared" si="1"/>
        <v/>
      </c>
      <c r="N49" s="56"/>
      <c r="O49" s="57"/>
      <c r="P49" s="33" t="str">
        <f t="shared" si="2"/>
        <v/>
      </c>
      <c r="Q49" s="56"/>
      <c r="R49" s="5"/>
    </row>
    <row r="50" spans="1:18" x14ac:dyDescent="0.15">
      <c r="A50" s="51">
        <v>40</v>
      </c>
      <c r="B50" s="58"/>
      <c r="C50" s="58"/>
      <c r="D50" s="58"/>
      <c r="E50" s="59"/>
      <c r="F50" s="53"/>
      <c r="G50" s="53"/>
      <c r="H50" s="58"/>
      <c r="I50" s="57"/>
      <c r="J50" s="33" t="str">
        <f t="shared" si="0"/>
        <v/>
      </c>
      <c r="K50" s="56"/>
      <c r="L50" s="57"/>
      <c r="M50" s="33" t="str">
        <f t="shared" si="1"/>
        <v/>
      </c>
      <c r="N50" s="56"/>
      <c r="O50" s="57"/>
      <c r="P50" s="33" t="str">
        <f t="shared" si="2"/>
        <v/>
      </c>
      <c r="Q50" s="56"/>
      <c r="R50" s="5"/>
    </row>
    <row r="51" spans="1:18" x14ac:dyDescent="0.15">
      <c r="A51" s="51">
        <v>41</v>
      </c>
      <c r="B51" s="58"/>
      <c r="C51" s="58"/>
      <c r="D51" s="58"/>
      <c r="E51" s="59"/>
      <c r="F51" s="53"/>
      <c r="G51" s="53"/>
      <c r="H51" s="58"/>
      <c r="I51" s="57"/>
      <c r="J51" s="33" t="str">
        <f t="shared" si="0"/>
        <v/>
      </c>
      <c r="K51" s="56"/>
      <c r="L51" s="57"/>
      <c r="M51" s="33" t="str">
        <f t="shared" si="1"/>
        <v/>
      </c>
      <c r="N51" s="56"/>
      <c r="O51" s="57"/>
      <c r="P51" s="33" t="str">
        <f t="shared" si="2"/>
        <v/>
      </c>
      <c r="Q51" s="56"/>
      <c r="R51" s="5"/>
    </row>
    <row r="52" spans="1:18" x14ac:dyDescent="0.15">
      <c r="A52" s="51">
        <v>42</v>
      </c>
      <c r="B52" s="58"/>
      <c r="C52" s="58"/>
      <c r="D52" s="58"/>
      <c r="E52" s="59"/>
      <c r="F52" s="53"/>
      <c r="G52" s="53"/>
      <c r="H52" s="58"/>
      <c r="I52" s="57"/>
      <c r="J52" s="33" t="str">
        <f t="shared" si="0"/>
        <v/>
      </c>
      <c r="K52" s="56"/>
      <c r="L52" s="57"/>
      <c r="M52" s="33" t="str">
        <f t="shared" si="1"/>
        <v/>
      </c>
      <c r="N52" s="56"/>
      <c r="O52" s="57"/>
      <c r="P52" s="33" t="str">
        <f t="shared" si="2"/>
        <v/>
      </c>
      <c r="Q52" s="56"/>
      <c r="R52" s="5"/>
    </row>
    <row r="53" spans="1:18" x14ac:dyDescent="0.15">
      <c r="A53" s="51">
        <v>43</v>
      </c>
      <c r="B53" s="58"/>
      <c r="C53" s="58"/>
      <c r="D53" s="58"/>
      <c r="E53" s="59"/>
      <c r="F53" s="53"/>
      <c r="G53" s="53"/>
      <c r="H53" s="58"/>
      <c r="I53" s="57"/>
      <c r="J53" s="33" t="str">
        <f t="shared" si="0"/>
        <v/>
      </c>
      <c r="K53" s="56"/>
      <c r="L53" s="57"/>
      <c r="M53" s="33" t="str">
        <f t="shared" si="1"/>
        <v/>
      </c>
      <c r="N53" s="56"/>
      <c r="O53" s="57"/>
      <c r="P53" s="33" t="str">
        <f t="shared" si="2"/>
        <v/>
      </c>
      <c r="Q53" s="56"/>
      <c r="R53" s="5"/>
    </row>
    <row r="54" spans="1:18" x14ac:dyDescent="0.15">
      <c r="A54" s="51">
        <v>44</v>
      </c>
      <c r="B54" s="58"/>
      <c r="C54" s="58"/>
      <c r="D54" s="58"/>
      <c r="E54" s="59"/>
      <c r="F54" s="53"/>
      <c r="G54" s="53"/>
      <c r="H54" s="58"/>
      <c r="I54" s="57"/>
      <c r="J54" s="33" t="str">
        <f t="shared" si="0"/>
        <v/>
      </c>
      <c r="K54" s="56"/>
      <c r="L54" s="57"/>
      <c r="M54" s="33" t="str">
        <f t="shared" si="1"/>
        <v/>
      </c>
      <c r="N54" s="56"/>
      <c r="O54" s="57"/>
      <c r="P54" s="33" t="str">
        <f t="shared" si="2"/>
        <v/>
      </c>
      <c r="Q54" s="56"/>
      <c r="R54" s="5"/>
    </row>
    <row r="55" spans="1:18" x14ac:dyDescent="0.15">
      <c r="A55" s="51">
        <v>45</v>
      </c>
      <c r="B55" s="58"/>
      <c r="C55" s="58"/>
      <c r="D55" s="58"/>
      <c r="E55" s="59"/>
      <c r="F55" s="53"/>
      <c r="G55" s="53"/>
      <c r="H55" s="58"/>
      <c r="I55" s="57"/>
      <c r="J55" s="33" t="str">
        <f t="shared" si="0"/>
        <v/>
      </c>
      <c r="K55" s="56"/>
      <c r="L55" s="57"/>
      <c r="M55" s="33" t="str">
        <f t="shared" si="1"/>
        <v/>
      </c>
      <c r="N55" s="56"/>
      <c r="O55" s="57"/>
      <c r="P55" s="33" t="str">
        <f t="shared" si="2"/>
        <v/>
      </c>
      <c r="Q55" s="56"/>
      <c r="R55" s="5"/>
    </row>
    <row r="56" spans="1:18" x14ac:dyDescent="0.15">
      <c r="A56" s="51">
        <v>46</v>
      </c>
      <c r="B56" s="58"/>
      <c r="C56" s="58"/>
      <c r="D56" s="58"/>
      <c r="E56" s="59"/>
      <c r="F56" s="53"/>
      <c r="G56" s="53"/>
      <c r="H56" s="58"/>
      <c r="I56" s="57"/>
      <c r="J56" s="33" t="str">
        <f t="shared" si="0"/>
        <v/>
      </c>
      <c r="K56" s="56"/>
      <c r="L56" s="57"/>
      <c r="M56" s="33" t="str">
        <f t="shared" si="1"/>
        <v/>
      </c>
      <c r="N56" s="56"/>
      <c r="O56" s="57"/>
      <c r="P56" s="33" t="str">
        <f t="shared" si="2"/>
        <v/>
      </c>
      <c r="Q56" s="56"/>
      <c r="R56" s="5"/>
    </row>
    <row r="57" spans="1:18" x14ac:dyDescent="0.15">
      <c r="A57" s="51">
        <v>47</v>
      </c>
      <c r="B57" s="58"/>
      <c r="C57" s="58"/>
      <c r="D57" s="58"/>
      <c r="E57" s="59"/>
      <c r="F57" s="53"/>
      <c r="G57" s="53"/>
      <c r="H57" s="58"/>
      <c r="I57" s="57"/>
      <c r="J57" s="33" t="str">
        <f t="shared" si="0"/>
        <v/>
      </c>
      <c r="K57" s="56"/>
      <c r="L57" s="57"/>
      <c r="M57" s="33" t="str">
        <f t="shared" si="1"/>
        <v/>
      </c>
      <c r="N57" s="56"/>
      <c r="O57" s="57"/>
      <c r="P57" s="33" t="str">
        <f t="shared" si="2"/>
        <v/>
      </c>
      <c r="Q57" s="56"/>
      <c r="R57" s="5"/>
    </row>
    <row r="58" spans="1:18" x14ac:dyDescent="0.15">
      <c r="A58" s="51">
        <v>48</v>
      </c>
      <c r="B58" s="58"/>
      <c r="C58" s="58"/>
      <c r="D58" s="58"/>
      <c r="E58" s="59"/>
      <c r="F58" s="53"/>
      <c r="G58" s="53"/>
      <c r="H58" s="58"/>
      <c r="I58" s="57"/>
      <c r="J58" s="33" t="str">
        <f t="shared" si="0"/>
        <v/>
      </c>
      <c r="K58" s="56"/>
      <c r="L58" s="57"/>
      <c r="M58" s="33" t="str">
        <f t="shared" si="1"/>
        <v/>
      </c>
      <c r="N58" s="56"/>
      <c r="O58" s="57"/>
      <c r="P58" s="33" t="str">
        <f t="shared" si="2"/>
        <v/>
      </c>
      <c r="Q58" s="56"/>
      <c r="R58" s="5"/>
    </row>
    <row r="59" spans="1:18" x14ac:dyDescent="0.15">
      <c r="A59" s="51">
        <v>49</v>
      </c>
      <c r="B59" s="58"/>
      <c r="C59" s="58"/>
      <c r="D59" s="58"/>
      <c r="E59" s="59"/>
      <c r="F59" s="53"/>
      <c r="G59" s="53"/>
      <c r="H59" s="58"/>
      <c r="I59" s="57"/>
      <c r="J59" s="33" t="str">
        <f t="shared" si="0"/>
        <v/>
      </c>
      <c r="K59" s="56"/>
      <c r="L59" s="57"/>
      <c r="M59" s="33" t="str">
        <f t="shared" si="1"/>
        <v/>
      </c>
      <c r="N59" s="56"/>
      <c r="O59" s="57"/>
      <c r="P59" s="33" t="str">
        <f t="shared" si="2"/>
        <v/>
      </c>
      <c r="Q59" s="56"/>
      <c r="R59" s="5"/>
    </row>
    <row r="60" spans="1:18" x14ac:dyDescent="0.15">
      <c r="A60" s="51">
        <v>50</v>
      </c>
      <c r="B60" s="58"/>
      <c r="C60" s="58"/>
      <c r="D60" s="58"/>
      <c r="E60" s="59"/>
      <c r="F60" s="53"/>
      <c r="G60" s="53"/>
      <c r="H60" s="58"/>
      <c r="I60" s="57"/>
      <c r="J60" s="33" t="str">
        <f t="shared" si="0"/>
        <v/>
      </c>
      <c r="K60" s="56"/>
      <c r="L60" s="57"/>
      <c r="M60" s="33" t="str">
        <f t="shared" si="1"/>
        <v/>
      </c>
      <c r="N60" s="56"/>
      <c r="O60" s="57"/>
      <c r="P60" s="33" t="str">
        <f t="shared" si="2"/>
        <v/>
      </c>
      <c r="Q60" s="56"/>
      <c r="R60" s="5"/>
    </row>
    <row r="61" spans="1:18" ht="5.25" customHeight="1" x14ac:dyDescent="0.15"/>
    <row r="62" spans="1:18" ht="18.75" customHeight="1" x14ac:dyDescent="0.15">
      <c r="M62" s="113" t="s">
        <v>36</v>
      </c>
      <c r="N62" s="114"/>
      <c r="O62" s="115"/>
      <c r="P62" s="64" t="s">
        <v>37</v>
      </c>
    </row>
    <row r="63" spans="1:18" ht="18.75" customHeight="1" x14ac:dyDescent="0.15">
      <c r="M63" s="106"/>
      <c r="N63" s="107"/>
      <c r="O63" s="108"/>
      <c r="P63" s="65"/>
    </row>
    <row r="64" spans="1:18" ht="18.75" customHeight="1" x14ac:dyDescent="0.15">
      <c r="M64" s="106"/>
      <c r="N64" s="107"/>
      <c r="O64" s="108"/>
      <c r="P64" s="65"/>
    </row>
  </sheetData>
  <mergeCells count="13">
    <mergeCell ref="M64:O64"/>
    <mergeCell ref="J6:K6"/>
    <mergeCell ref="H7:J7"/>
    <mergeCell ref="K7:M7"/>
    <mergeCell ref="N7:P7"/>
    <mergeCell ref="M62:O62"/>
    <mergeCell ref="M63:O63"/>
    <mergeCell ref="N1:P1"/>
    <mergeCell ref="C2:G2"/>
    <mergeCell ref="I2:K2"/>
    <mergeCell ref="N2:O2"/>
    <mergeCell ref="C3:F3"/>
    <mergeCell ref="N3:O3"/>
  </mergeCells>
  <phoneticPr fontId="23"/>
  <dataValidations count="8">
    <dataValidation imeMode="hiragana" allowBlank="1" showInputMessage="1" showErrorMessage="1" sqref="O2 I2:K3 C2:C3 D2:F2 N2:N3 C11:C60" xr:uid="{00000000-0002-0000-0200-000000000000}"/>
    <dataValidation imeMode="on" allowBlank="1" showInputMessage="1" showErrorMessage="1" sqref="M11:M60 M8:M9 J8:J9 J11:J60 P8:P9 P11:P60" xr:uid="{00000000-0002-0000-0200-000001000000}"/>
    <dataValidation imeMode="halfKatakana" allowBlank="1" showInputMessage="1" showErrorMessage="1" sqref="B11:B60" xr:uid="{00000000-0002-0000-0200-000002000000}"/>
    <dataValidation type="textLength" imeMode="off" allowBlank="1" showInputMessage="1" showErrorMessage="1" errorTitle="記録の入力エラー" error="トラック種目の記録は７桁、_x000a_フィールド種目の記録は５桁です。" sqref="N11:N60 K11:K60 Q11:Q60" xr:uid="{00000000-0002-0000-0200-000003000000}">
      <formula1>5</formula1>
      <formula2>7</formula2>
    </dataValidation>
    <dataValidation type="textLength" imeMode="off" operator="equal" allowBlank="1" showInputMessage="1" showErrorMessage="1" errorTitle="性別の入力エラー" error="性別は１桁です。" sqref="E11:E60" xr:uid="{00000000-0002-0000-0200-000004000000}">
      <formula1>1</formula1>
    </dataValidation>
    <dataValidation type="textLength" imeMode="off" operator="equal" allowBlank="1" showInputMessage="1" showErrorMessage="1" errorTitle="県の入力エラー" error="県コードは「３３」です。" sqref="F11:F60" xr:uid="{00000000-0002-0000-0200-000005000000}">
      <formula1>2</formula1>
    </dataValidation>
    <dataValidation type="textLength" imeMode="off" operator="equal" allowBlank="1" showInputMessage="1" showErrorMessage="1" errorTitle="種目コード入力のエラー" error="種目コードは５桁です。_x000a_（例）　00200" sqref="L11:L60 O11:O60 I11:I60" xr:uid="{00000000-0002-0000-0200-000006000000}">
      <formula1>5</formula1>
    </dataValidation>
    <dataValidation imeMode="off" allowBlank="1" showInputMessage="1" showErrorMessage="1" sqref="H2:H3 J10:Q10 L2:M3 B1:K1 N4 K4:K5 P4 N1 Q1:U1 P2:U3 L4:L6 R8:R51 B7:H7 B8:I10 O8:O9 N7 L8:L9 K7:K8 R7:V7 Q4:U6 B4:J6 N5:P6 S8:V21 D11:D60 G11:H60" xr:uid="{00000000-0002-0000-0200-000007000000}"/>
  </dataValidations>
  <pageMargins left="0.23622047244094491" right="0.23622047244094491" top="0.19685039370078741" bottom="0.19685039370078741" header="0" footer="0"/>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エントリーシート</vt:lpstr>
      <vt:lpstr>県コード表</vt:lpstr>
      <vt:lpstr>入力方法</vt:lpstr>
      <vt:lpstr>エントリーシート!Print_Area</vt:lpstr>
      <vt:lpstr>入力方法!Print_Area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nogami</dc:creator>
  <cp:lastModifiedBy>野上富久男</cp:lastModifiedBy>
  <cp:lastPrinted>2021-08-08T02:05:16Z</cp:lastPrinted>
  <dcterms:created xsi:type="dcterms:W3CDTF">2014-05-11T22:35:07Z</dcterms:created>
  <dcterms:modified xsi:type="dcterms:W3CDTF">2021-08-08T03:50:01Z</dcterms:modified>
</cp:coreProperties>
</file>