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080" activeTab="0"/>
  </bookViews>
  <sheets>
    <sheet name="エントリーシート" sheetId="1" r:id="rId1"/>
    <sheet name="県コード表" sheetId="2" r:id="rId2"/>
    <sheet name="入力方法" sheetId="3" r:id="rId3"/>
  </sheets>
  <definedNames>
    <definedName name="_xlnm.Print_Area" localSheetId="0">'エントリーシート'!$A$1:$P$65</definedName>
    <definedName name="_xlnm.Print_Area" localSheetId="2">'入力方法'!$A$1:$P$65</definedName>
  </definedNames>
  <calcPr fullCalcOnLoad="1"/>
</workbook>
</file>

<file path=xl/comments1.xml><?xml version="1.0" encoding="utf-8"?>
<comments xmlns="http://schemas.openxmlformats.org/spreadsheetml/2006/main">
  <authors>
    <author>at33101-caf</author>
    <author>nogami</author>
  </authors>
  <commentList>
    <comment ref="E8" authorId="0">
      <text>
        <r>
          <rPr>
            <sz val="9"/>
            <rFont val="ＭＳ Ｐゴシック"/>
            <family val="3"/>
          </rPr>
          <t>入力は半角英数
男子は「1」
女子は「2」</t>
        </r>
      </text>
    </comment>
    <comment ref="H8" authorId="0">
      <text>
        <r>
          <rPr>
            <sz val="12"/>
            <rFont val="ＭＳ Ｐゴシック"/>
            <family val="3"/>
          </rPr>
          <t>入力は半角英数</t>
        </r>
      </text>
    </comment>
    <comment ref="I8" authorId="0">
      <text>
        <r>
          <rPr>
            <sz val="12"/>
            <rFont val="ＭＳ Ｐゴシック"/>
            <family val="3"/>
          </rPr>
          <t>右側の表を参照のこと</t>
        </r>
      </text>
    </comment>
    <comment ref="L8" authorId="0">
      <text>
        <r>
          <rPr>
            <sz val="12"/>
            <rFont val="ＭＳ Ｐゴシック"/>
            <family val="3"/>
          </rPr>
          <t>右側の表を参照のこと</t>
        </r>
      </text>
    </comment>
    <comment ref="N8" authorId="0">
      <text>
        <r>
          <rPr>
            <sz val="12"/>
            <rFont val="ＭＳ Ｐゴシック"/>
            <family val="3"/>
          </rPr>
          <t>トラック競技は7桁
例:11秒73の場合
　　「0001173」
フィールド競技は5桁
例:12m45の場合
　　「01245」</t>
        </r>
      </text>
    </comment>
    <comment ref="O8" authorId="0">
      <text>
        <r>
          <rPr>
            <sz val="12"/>
            <rFont val="ＭＳ Ｐゴシック"/>
            <family val="3"/>
          </rPr>
          <t>右側の表を参照のこと</t>
        </r>
      </text>
    </comment>
    <comment ref="Q8" authorId="0">
      <text>
        <r>
          <rPr>
            <sz val="12"/>
            <rFont val="ＭＳ Ｐゴシック"/>
            <family val="3"/>
          </rPr>
          <t>トラック競技は7桁
例:11秒73の場合
　　「0001173」
フィールド競技は5桁
例:12m45の場合
　　「01245」</t>
        </r>
      </text>
    </comment>
    <comment ref="E10" authorId="0">
      <text>
        <r>
          <rPr>
            <sz val="9"/>
            <rFont val="ＭＳ Ｐゴシック"/>
            <family val="3"/>
          </rPr>
          <t>入力は半角英数
男子は「1」
女子は「2」</t>
        </r>
      </text>
    </comment>
    <comment ref="H10" authorId="0">
      <text>
        <r>
          <rPr>
            <sz val="12"/>
            <rFont val="ＭＳ Ｐゴシック"/>
            <family val="3"/>
          </rPr>
          <t>入力は半角英数</t>
        </r>
      </text>
    </comment>
    <comment ref="I10" authorId="0">
      <text>
        <r>
          <rPr>
            <sz val="12"/>
            <rFont val="ＭＳ Ｐゴシック"/>
            <family val="3"/>
          </rPr>
          <t>右側の表を参照のこと</t>
        </r>
      </text>
    </comment>
    <comment ref="K10" authorId="0">
      <text>
        <r>
          <rPr>
            <sz val="12"/>
            <rFont val="ＭＳ Ｐゴシック"/>
            <family val="3"/>
          </rPr>
          <t>トラック競技は7桁
例:11秒73の場合
　　「0001173」
フィールド競技は5桁
例:12m45の場合
　　「01245」</t>
        </r>
      </text>
    </comment>
    <comment ref="L10" authorId="0">
      <text>
        <r>
          <rPr>
            <sz val="12"/>
            <rFont val="ＭＳ Ｐゴシック"/>
            <family val="3"/>
          </rPr>
          <t>右側の表を参照のこと</t>
        </r>
      </text>
    </comment>
    <comment ref="N10" authorId="0">
      <text>
        <r>
          <rPr>
            <sz val="12"/>
            <rFont val="ＭＳ Ｐゴシック"/>
            <family val="3"/>
          </rPr>
          <t>トラック競技は7桁
例:11秒73の場合
　　「0001173」
フィールド競技は5桁
例:12m45の場合
　　「01245」</t>
        </r>
      </text>
    </comment>
    <comment ref="O10" authorId="0">
      <text>
        <r>
          <rPr>
            <sz val="11"/>
            <rFont val="ＭＳ Ｐゴシック"/>
            <family val="3"/>
          </rPr>
          <t>右側の表を参照のこと</t>
        </r>
      </text>
    </comment>
    <comment ref="Q10" authorId="0">
      <text>
        <r>
          <rPr>
            <sz val="12"/>
            <rFont val="ＭＳ Ｐゴシック"/>
            <family val="3"/>
          </rPr>
          <t>トラック競技は7桁
例:11秒73の場合
　　「0001173」
フィールド競技は5桁
例:12m45の場合
　　「01245」</t>
        </r>
      </text>
    </comment>
    <comment ref="J4" authorId="1">
      <text>
        <r>
          <rPr>
            <b/>
            <sz val="12"/>
            <rFont val="ＭＳ Ｐゴシック"/>
            <family val="3"/>
          </rPr>
          <t>参加種目数を入力して下さい。</t>
        </r>
      </text>
    </comment>
    <comment ref="J5" authorId="1">
      <text>
        <r>
          <rPr>
            <b/>
            <sz val="12"/>
            <rFont val="ＭＳ Ｐゴシック"/>
            <family val="3"/>
          </rPr>
          <t>参加亜チーム数を入力して下さい。</t>
        </r>
      </text>
    </comment>
    <comment ref="A10" authorId="1">
      <text>
        <r>
          <rPr>
            <b/>
            <sz val="12"/>
            <rFont val="ＭＳ Ｐゴシック"/>
            <family val="3"/>
          </rPr>
          <t>DBコードは入力不要</t>
        </r>
      </text>
    </comment>
    <comment ref="B10" authorId="1">
      <text>
        <r>
          <rPr>
            <b/>
            <sz val="12"/>
            <rFont val="ＭＳ Ｐゴシック"/>
            <family val="3"/>
          </rPr>
          <t>半角カタカナで姓と名の間に半角スペースを入れる事</t>
        </r>
      </text>
    </comment>
    <comment ref="C10" authorId="1">
      <text>
        <r>
          <rPr>
            <b/>
            <sz val="12"/>
            <rFont val="ＭＳ Ｐゴシック"/>
            <family val="3"/>
          </rPr>
          <t>姓と名の間に全角スペースを入れる事</t>
        </r>
      </text>
    </comment>
    <comment ref="F10" authorId="1">
      <text>
        <r>
          <rPr>
            <b/>
            <sz val="9"/>
            <rFont val="ＭＳ Ｐゴシック"/>
            <family val="3"/>
          </rPr>
          <t>県コード表を参照</t>
        </r>
      </text>
    </comment>
    <comment ref="K8" authorId="0">
      <text>
        <r>
          <rPr>
            <sz val="12"/>
            <rFont val="ＭＳ Ｐゴシック"/>
            <family val="3"/>
          </rPr>
          <t>右側の表を参照のこと</t>
        </r>
      </text>
    </comment>
  </commentList>
</comments>
</file>

<file path=xl/sharedStrings.xml><?xml version="1.0" encoding="utf-8"?>
<sst xmlns="http://schemas.openxmlformats.org/spreadsheetml/2006/main" count="263" uniqueCount="138">
  <si>
    <t>大会名：</t>
  </si>
  <si>
    <t>チーム名：</t>
  </si>
  <si>
    <t>記載責任者：</t>
  </si>
  <si>
    <t>印</t>
  </si>
  <si>
    <t>参加者数男子：</t>
  </si>
  <si>
    <t>女子：</t>
  </si>
  <si>
    <t>&lt;入力例&gt;</t>
  </si>
  <si>
    <t>出場種目１</t>
  </si>
  <si>
    <t>出場種目２</t>
  </si>
  <si>
    <t>出場種目３</t>
  </si>
  <si>
    <t>種目ｺｰﾄﾞ５桁</t>
  </si>
  <si>
    <t>種目名</t>
  </si>
  <si>
    <t>ｵｶﾔﾏ ﾀﾛｳ</t>
  </si>
  <si>
    <t>岡山　太郎</t>
  </si>
  <si>
    <t>1</t>
  </si>
  <si>
    <t>33</t>
  </si>
  <si>
    <t>333108</t>
  </si>
  <si>
    <t>3455</t>
  </si>
  <si>
    <t>※記録（ベスト記録）はﾄﾗｯｸ競技７桁、ﾌｨｰﾙﾄﾞ競技５桁</t>
  </si>
  <si>
    <t>ﾅﾏｴ</t>
  </si>
  <si>
    <t>名前</t>
  </si>
  <si>
    <t>性別</t>
  </si>
  <si>
    <t>県</t>
  </si>
  <si>
    <t>ﾁｰﾑｺｰﾄﾞ</t>
  </si>
  <si>
    <t>ﾅﾝﾊﾞｰ</t>
  </si>
  <si>
    <t>種目ｺｰﾄﾞ</t>
  </si>
  <si>
    <t>種目名(自動入力）</t>
  </si>
  <si>
    <r>
      <t>記録</t>
    </r>
    <r>
      <rPr>
        <sz val="11"/>
        <color indexed="53"/>
        <rFont val="ＭＳ Ｐゴシック"/>
        <family val="3"/>
      </rPr>
      <t>※</t>
    </r>
  </si>
  <si>
    <t xml:space="preserve"> </t>
  </si>
  <si>
    <t>08100</t>
  </si>
  <si>
    <t>07300</t>
  </si>
  <si>
    <t>走幅跳</t>
  </si>
  <si>
    <t>08400</t>
  </si>
  <si>
    <t>01000</t>
  </si>
  <si>
    <t>砲丸投(一般男7.260㎏)</t>
  </si>
  <si>
    <t>個人申込み一覧</t>
  </si>
  <si>
    <t>派遣審判員名</t>
  </si>
  <si>
    <t>希望部署</t>
  </si>
  <si>
    <t>参加料</t>
  </si>
  <si>
    <t>種目数</t>
  </si>
  <si>
    <t>金額</t>
  </si>
  <si>
    <t>3000m</t>
  </si>
  <si>
    <t>個人瞬目</t>
  </si>
  <si>
    <t>１種目500円×</t>
  </si>
  <si>
    <t>２０１６　年　　　月　　　日</t>
  </si>
  <si>
    <t>砲丸投(高校男6.000㎏)</t>
  </si>
  <si>
    <t>砲丸投(一高女4.000㎏)</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</si>
  <si>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</si>
  <si>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</si>
  <si>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</si>
  <si>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</si>
  <si>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</si>
  <si>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</si>
  <si>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</si>
  <si>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</si>
  <si>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</si>
  <si>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</si>
  <si>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</si>
  <si>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</si>
  <si>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</si>
  <si>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</si>
  <si>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</si>
  <si>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</si>
  <si>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</si>
  <si>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</si>
  <si>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</si>
  <si>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</si>
  <si>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</si>
  <si>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</si>
  <si>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</si>
  <si>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</si>
  <si>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</si>
  <si>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</si>
  <si>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</si>
  <si>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</si>
  <si>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</si>
  <si>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</si>
  <si>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</si>
  <si>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</si>
  <si>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</si>
  <si>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</si>
  <si>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</si>
  <si>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</si>
  <si>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</si>
  <si>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</si>
  <si>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</si>
  <si>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</si>
  <si>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</si>
  <si>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</si>
  <si>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</si>
  <si>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</si>
  <si>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</si>
  <si>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</si>
  <si>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</si>
  <si>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都道府県名</t>
  </si>
  <si>
    <t>コード</t>
  </si>
  <si>
    <t>00300</t>
  </si>
  <si>
    <t>01100</t>
  </si>
  <si>
    <t>5000m</t>
  </si>
  <si>
    <t>200m</t>
  </si>
  <si>
    <t>08200</t>
  </si>
  <si>
    <t>08300</t>
  </si>
  <si>
    <t>砲丸投(中学男5.000㎏)</t>
  </si>
  <si>
    <t>男</t>
  </si>
  <si>
    <t>女</t>
  </si>
  <si>
    <t>○</t>
  </si>
  <si>
    <t>08500</t>
  </si>
  <si>
    <t>学年</t>
  </si>
  <si>
    <t>1</t>
  </si>
  <si>
    <t>第２回倉敷陸上競技記録会</t>
  </si>
  <si>
    <t>連絡先電話番号</t>
  </si>
  <si>
    <t>00500</t>
  </si>
  <si>
    <t>砲丸投(中女2.721㎏)</t>
  </si>
  <si>
    <t>08600</t>
  </si>
  <si>
    <t>08700</t>
  </si>
  <si>
    <t>09600</t>
  </si>
  <si>
    <t>08800</t>
  </si>
  <si>
    <t>円盤投(一般男2.000kg)</t>
  </si>
  <si>
    <t>円盤投(高校男1.750kg)</t>
  </si>
  <si>
    <t>円盤投(中学男1.500kg)</t>
  </si>
  <si>
    <t>400m</t>
  </si>
  <si>
    <t>№</t>
  </si>
  <si>
    <t>円盤投(一高中女1.000kg)</t>
  </si>
  <si>
    <t>0154300</t>
  </si>
  <si>
    <t>0002134</t>
  </si>
  <si>
    <t>03456</t>
  </si>
  <si>
    <t>２０１７　年　　　月　　　日</t>
  </si>
  <si>
    <t>第３回倉敷陸上競技記録会</t>
  </si>
  <si>
    <t>00200</t>
  </si>
  <si>
    <t>00800</t>
  </si>
  <si>
    <t>01000</t>
  </si>
  <si>
    <t>100m</t>
  </si>
  <si>
    <t>1500m</t>
  </si>
  <si>
    <t>3000m</t>
  </si>
  <si>
    <t>04600</t>
  </si>
  <si>
    <t>男400mH(0.914m)</t>
  </si>
  <si>
    <t>女400mH(0.762m)</t>
  </si>
  <si>
    <t>03700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</si>
</sst>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General&quot;種目&quot;"/>
    <numFmt numFmtId="178" formatCode="&quot;¥&quot;#,##0_);[Red]\(&quot;¥&quot;#,##0\)"/>
  </numFmts>
  <fonts count="63">
    <font>
      <sz val="11"/>
      <color theme="1"/>
      <name val="Calibri"/>
      <family val="3"/>
    </font>
    <font>
      <sz val="11"/>
      <color indexed="8"/>
      <name val="ＭＳ Ｐゴシック"/>
      <family val="3"/>
    </font>
    <font>
      <sz val="11"/>
      <name val="ＭＳ ゴシック"/>
      <family val="3"/>
    </font>
    <font>
      <sz val="6"/>
      <name val="ＭＳ Ｐゴシック"/>
      <family val="3"/>
    </font>
    <font>
      <b/>
      <sz val="11"/>
      <color indexed="10"/>
      <name val="ＭＳ ゴシック"/>
      <family val="3"/>
    </font>
    <font>
      <sz val="11"/>
      <color indexed="10"/>
      <name val="ＭＳ ゴシック"/>
      <family val="3"/>
    </font>
    <font>
      <sz val="9"/>
      <name val="ＭＳ ゴシック"/>
      <family val="3"/>
    </font>
    <font>
      <sz val="11"/>
      <color indexed="10"/>
      <name val="ＭＳ Ｐゴシック"/>
      <family val="3"/>
    </font>
    <font>
      <sz val="11"/>
      <color indexed="52"/>
      <name val="ＭＳ ゴシック"/>
      <family val="3"/>
    </font>
    <font>
      <b/>
      <sz val="11"/>
      <color indexed="12"/>
      <name val="ＭＳ ゴシック"/>
      <family val="3"/>
    </font>
    <font>
      <sz val="10"/>
      <color indexed="10"/>
      <name val="ＭＳ Ｐゴシック"/>
      <family val="3"/>
    </font>
    <font>
      <sz val="11"/>
      <name val="ＭＳ Ｐゴシック"/>
      <family val="3"/>
    </font>
    <font>
      <sz val="10"/>
      <name val="ＭＳ ゴシック"/>
      <family val="3"/>
    </font>
    <font>
      <b/>
      <sz val="11"/>
      <color indexed="53"/>
      <name val="ＭＳ ゴシック"/>
      <family val="3"/>
    </font>
    <font>
      <sz val="11"/>
      <color indexed="53"/>
      <name val="ＭＳ Ｐゴシック"/>
      <family val="3"/>
    </font>
    <font>
      <sz val="9"/>
      <name val="ＭＳ Ｐゴシック"/>
      <family val="3"/>
    </font>
    <font>
      <b/>
      <sz val="12"/>
      <name val="ＭＳ Ｐゴシック"/>
      <family val="3"/>
    </font>
    <font>
      <sz val="12"/>
      <name val="ＭＳ Ｐゴシック"/>
      <family val="3"/>
    </font>
    <font>
      <sz val="14"/>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Ｐゴシック"/>
      <family val="3"/>
    </font>
    <font>
      <sz val="11"/>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ＭＳ Ｐゴシック"/>
      <family val="3"/>
    </font>
    <font>
      <sz val="11"/>
      <color rgb="FF0070C0"/>
      <name val="ＭＳ ゴシック"/>
      <family val="3"/>
    </font>
    <font>
      <sz val="11"/>
      <color rgb="FFFF0000"/>
      <name val="ＭＳ Ｐゴシック"/>
      <family val="3"/>
    </font>
    <font>
      <sz val="11"/>
      <color rgb="FFFF0000"/>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top style="medium"/>
      <bottom style="medium"/>
    </border>
    <border>
      <left style="hair"/>
      <right style="hair"/>
      <top style="medium"/>
      <bottom style="medium"/>
    </border>
    <border>
      <left/>
      <right style="medium"/>
      <top style="medium"/>
      <bottom style="medium"/>
    </border>
    <border>
      <left style="hair"/>
      <right style="hair"/>
      <top style="hair"/>
      <bottom style="hair"/>
    </border>
    <border>
      <left>
        <color indexed="63"/>
      </left>
      <right>
        <color indexed="63"/>
      </right>
      <top>
        <color indexed="63"/>
      </top>
      <bottom style="thin"/>
    </border>
    <border>
      <left style="thin"/>
      <right style="thin"/>
      <top style="medium"/>
      <bottom style="hair"/>
    </border>
    <border>
      <left style="thin"/>
      <right style="thin"/>
      <top style="thin"/>
      <bottom/>
    </border>
    <border>
      <left style="thin"/>
      <right/>
      <top/>
      <bottom/>
    </border>
    <border>
      <left/>
      <right style="thin"/>
      <top/>
      <bottom/>
    </border>
    <border>
      <left style="thin"/>
      <right style="thin"/>
      <top style="hair"/>
      <bottom style="hair"/>
    </border>
    <border>
      <left style="thin"/>
      <right/>
      <top style="hair"/>
      <bottom style="hair"/>
    </border>
    <border>
      <left/>
      <right style="thin"/>
      <top style="hair"/>
      <bottom style="hair"/>
    </border>
    <border>
      <left style="thin">
        <color indexed="12"/>
      </left>
      <right style="thin">
        <color indexed="12"/>
      </right>
      <top style="thin">
        <color indexed="12"/>
      </top>
      <bottom style="thin">
        <color indexed="12"/>
      </bottom>
    </border>
    <border>
      <left>
        <color indexed="63"/>
      </left>
      <right>
        <color indexed="63"/>
      </right>
      <top>
        <color indexed="63"/>
      </top>
      <bottom style="medium"/>
    </border>
    <border>
      <left style="medium"/>
      <right/>
      <top style="medium"/>
      <botto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88">
    <xf numFmtId="0" fontId="0" fillId="0" borderId="0" xfId="0" applyFont="1" applyAlignment="1">
      <alignment vertical="center"/>
    </xf>
    <xf numFmtId="0"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vertical="center"/>
      <protection/>
    </xf>
    <xf numFmtId="49" fontId="5"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0" fontId="2" fillId="0" borderId="0" xfId="0" applyNumberFormat="1" applyFont="1" applyFill="1" applyAlignment="1" applyProtection="1" quotePrefix="1">
      <alignment horizontal="center" vertical="center"/>
      <protection/>
    </xf>
    <xf numFmtId="49" fontId="2" fillId="0" borderId="0" xfId="0" applyNumberFormat="1" applyFont="1" applyFill="1" applyBorder="1" applyAlignment="1" applyProtection="1">
      <alignment horizontal="left" vertical="center"/>
      <protection/>
    </xf>
    <xf numFmtId="49" fontId="2" fillId="0" borderId="0" xfId="0" applyNumberFormat="1" applyFont="1" applyFill="1" applyAlignment="1" applyProtection="1">
      <alignment horizontal="right" vertical="center"/>
      <protection/>
    </xf>
    <xf numFmtId="49" fontId="2" fillId="0" borderId="0" xfId="0" applyNumberFormat="1" applyFont="1" applyFill="1" applyAlignment="1" applyProtection="1" quotePrefix="1">
      <alignment horizontal="right" vertical="center"/>
      <protection/>
    </xf>
    <xf numFmtId="49" fontId="6" fillId="0" borderId="0" xfId="0" applyNumberFormat="1" applyFont="1" applyFill="1" applyAlignment="1" applyProtection="1">
      <alignment vertical="center"/>
      <protection/>
    </xf>
    <xf numFmtId="49" fontId="8"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center"/>
      <protection/>
    </xf>
    <xf numFmtId="49" fontId="11" fillId="0" borderId="0" xfId="0" applyNumberFormat="1" applyFont="1" applyFill="1" applyAlignment="1" applyProtection="1">
      <alignment horizontal="right" vertical="center"/>
      <protection/>
    </xf>
    <xf numFmtId="49" fontId="11" fillId="0" borderId="0" xfId="0" applyNumberFormat="1" applyFont="1" applyFill="1" applyAlignment="1" applyProtection="1">
      <alignment vertical="center"/>
      <protection/>
    </xf>
    <xf numFmtId="49" fontId="11" fillId="0" borderId="0" xfId="0" applyNumberFormat="1" applyFont="1" applyAlignment="1" applyProtection="1">
      <alignment vertical="center"/>
      <protection/>
    </xf>
    <xf numFmtId="49" fontId="7" fillId="0" borderId="10" xfId="0" applyNumberFormat="1" applyFont="1" applyFill="1" applyBorder="1" applyAlignment="1" applyProtection="1" quotePrefix="1">
      <alignment horizontal="left" vertical="center"/>
      <protection/>
    </xf>
    <xf numFmtId="49" fontId="11" fillId="0" borderId="10" xfId="0" applyNumberFormat="1" applyFont="1" applyBorder="1" applyAlignment="1" applyProtection="1">
      <alignment vertical="center"/>
      <protection/>
    </xf>
    <xf numFmtId="0" fontId="9" fillId="0" borderId="11"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left" vertical="center"/>
      <protection hidden="1"/>
    </xf>
    <xf numFmtId="49" fontId="2" fillId="0" borderId="10" xfId="0" applyNumberFormat="1" applyFont="1" applyBorder="1" applyAlignment="1" applyProtection="1">
      <alignment vertical="center"/>
      <protection/>
    </xf>
    <xf numFmtId="49" fontId="9" fillId="0" borderId="0" xfId="0" applyNumberFormat="1" applyFont="1" applyFill="1" applyAlignment="1" applyProtection="1">
      <alignment horizontal="left" vertical="center"/>
      <protection/>
    </xf>
    <xf numFmtId="0" fontId="12" fillId="0" borderId="0" xfId="0" applyNumberFormat="1" applyFont="1" applyFill="1" applyBorder="1" applyAlignment="1" applyProtection="1">
      <alignment horizontal="left" vertical="center"/>
      <protection hidden="1"/>
    </xf>
    <xf numFmtId="49" fontId="13" fillId="0" borderId="0" xfId="0" applyNumberFormat="1" applyFont="1" applyFill="1" applyAlignment="1" applyProtection="1">
      <alignment horizontal="left" vertical="center"/>
      <protection/>
    </xf>
    <xf numFmtId="0" fontId="11" fillId="0"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vertical="center"/>
      <protection/>
    </xf>
    <xf numFmtId="49" fontId="11" fillId="0" borderId="11" xfId="0" applyNumberFormat="1" applyFont="1" applyFill="1" applyBorder="1" applyAlignment="1" applyProtection="1">
      <alignment horizontal="left" vertical="center"/>
      <protection/>
    </xf>
    <xf numFmtId="49" fontId="11" fillId="0" borderId="12" xfId="0" applyNumberFormat="1" applyFont="1" applyBorder="1" applyAlignment="1" applyProtection="1">
      <alignment vertical="center"/>
      <protection/>
    </xf>
    <xf numFmtId="49" fontId="11" fillId="33" borderId="13" xfId="0" applyNumberFormat="1" applyFont="1" applyFill="1" applyBorder="1" applyAlignment="1" applyProtection="1">
      <alignment vertical="center" shrinkToFit="1"/>
      <protection hidden="1"/>
    </xf>
    <xf numFmtId="49" fontId="11" fillId="0" borderId="14"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0" fontId="12" fillId="33" borderId="15" xfId="0" applyNumberFormat="1" applyFont="1" applyFill="1" applyBorder="1" applyAlignment="1" applyProtection="1">
      <alignment horizontal="left" vertical="center"/>
      <protection hidden="1"/>
    </xf>
    <xf numFmtId="49" fontId="2" fillId="0" borderId="10" xfId="0" applyNumberFormat="1" applyFont="1" applyBorder="1" applyAlignment="1" applyProtection="1">
      <alignment horizontal="left" vertical="center"/>
      <protection/>
    </xf>
    <xf numFmtId="49" fontId="7" fillId="0" borderId="0" xfId="0" applyNumberFormat="1" applyFont="1" applyAlignment="1" applyProtection="1">
      <alignment horizontal="left" vertical="center" indent="5"/>
      <protection/>
    </xf>
    <xf numFmtId="49" fontId="5" fillId="0" borderId="0" xfId="0" applyNumberFormat="1" applyFont="1" applyFill="1" applyAlignment="1" applyProtection="1">
      <alignment horizontal="left" vertical="center" indent="5"/>
      <protection/>
    </xf>
    <xf numFmtId="49" fontId="2" fillId="0" borderId="0" xfId="0" applyNumberFormat="1" applyFont="1" applyFill="1" applyAlignment="1" applyProtection="1">
      <alignment vertical="center"/>
      <protection locked="0"/>
    </xf>
    <xf numFmtId="49" fontId="2" fillId="34" borderId="0" xfId="0" applyNumberFormat="1" applyFont="1" applyFill="1" applyAlignment="1" applyProtection="1">
      <alignment vertical="center"/>
      <protection/>
    </xf>
    <xf numFmtId="49" fontId="2" fillId="34"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2" fillId="34" borderId="0" xfId="0" applyNumberFormat="1" applyFont="1" applyFill="1" applyAlignment="1" applyProtection="1">
      <alignment vertical="center"/>
      <protection locked="0"/>
    </xf>
    <xf numFmtId="49" fontId="2" fillId="34" borderId="16" xfId="0" applyNumberFormat="1" applyFont="1" applyFill="1" applyBorder="1" applyAlignment="1" applyProtection="1">
      <alignment horizontal="right" vertical="center"/>
      <protection/>
    </xf>
    <xf numFmtId="0" fontId="2" fillId="34" borderId="16"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0" fontId="2" fillId="0" borderId="17" xfId="0" applyNumberFormat="1" applyFont="1" applyFill="1" applyBorder="1" applyAlignment="1" applyProtection="1">
      <alignment horizontal="center" vertical="center"/>
      <protection hidden="1" locked="0"/>
    </xf>
    <xf numFmtId="49" fontId="2" fillId="0" borderId="18" xfId="0" applyNumberFormat="1" applyFont="1" applyFill="1" applyBorder="1" applyAlignment="1" applyProtection="1">
      <alignment horizontal="left" vertical="center"/>
      <protection hidden="1" locked="0"/>
    </xf>
    <xf numFmtId="49" fontId="2" fillId="0" borderId="18" xfId="0" applyNumberFormat="1" applyFont="1" applyFill="1" applyBorder="1" applyAlignment="1" applyProtection="1">
      <alignment vertical="center"/>
      <protection hidden="1" locked="0"/>
    </xf>
    <xf numFmtId="49" fontId="2" fillId="0" borderId="19" xfId="0" applyNumberFormat="1" applyFont="1" applyBorder="1" applyAlignment="1" applyProtection="1">
      <alignment horizontal="left" vertical="center"/>
      <protection hidden="1" locked="0"/>
    </xf>
    <xf numFmtId="49" fontId="2" fillId="0" borderId="20" xfId="0" applyNumberFormat="1" applyFont="1" applyFill="1" applyBorder="1" applyAlignment="1" applyProtection="1">
      <alignment horizontal="left" vertical="center"/>
      <protection hidden="1" locked="0"/>
    </xf>
    <xf numFmtId="49" fontId="2" fillId="0" borderId="19" xfId="0" applyNumberFormat="1" applyFont="1" applyFill="1" applyBorder="1" applyAlignment="1" applyProtection="1">
      <alignment horizontal="left" vertical="center"/>
      <protection hidden="1" locked="0"/>
    </xf>
    <xf numFmtId="0" fontId="2" fillId="0" borderId="21"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quotePrefix="1">
      <alignment horizontal="left" vertical="center"/>
      <protection hidden="1" locked="0"/>
    </xf>
    <xf numFmtId="49" fontId="2" fillId="0" borderId="21" xfId="0" applyNumberFormat="1" applyFont="1" applyFill="1" applyBorder="1" applyAlignment="1" applyProtection="1">
      <alignment horizontal="left" vertical="center"/>
      <protection hidden="1" locked="0"/>
    </xf>
    <xf numFmtId="49" fontId="2" fillId="0" borderId="21" xfId="0" applyNumberFormat="1" applyFont="1" applyFill="1" applyBorder="1" applyAlignment="1" applyProtection="1">
      <alignment vertical="center"/>
      <protection hidden="1" locked="0"/>
    </xf>
    <xf numFmtId="49" fontId="2" fillId="0" borderId="22" xfId="0" applyNumberFormat="1" applyFont="1" applyBorder="1" applyAlignment="1" applyProtection="1">
      <alignment horizontal="left" vertical="center"/>
      <protection hidden="1" locked="0"/>
    </xf>
    <xf numFmtId="49" fontId="2" fillId="0" borderId="23" xfId="0" applyNumberFormat="1" applyFont="1" applyFill="1" applyBorder="1" applyAlignment="1" applyProtection="1">
      <alignment horizontal="left" vertical="center"/>
      <protection hidden="1" locked="0"/>
    </xf>
    <xf numFmtId="49" fontId="2" fillId="0" borderId="22" xfId="0" applyNumberFormat="1" applyFont="1" applyFill="1" applyBorder="1" applyAlignment="1" applyProtection="1">
      <alignment horizontal="left" vertical="center"/>
      <protection hidden="1" locked="0"/>
    </xf>
    <xf numFmtId="49" fontId="2" fillId="35" borderId="21" xfId="0" applyNumberFormat="1" applyFont="1" applyFill="1" applyBorder="1" applyAlignment="1" applyProtection="1">
      <alignment horizontal="left" vertical="center"/>
      <protection hidden="1" locked="0"/>
    </xf>
    <xf numFmtId="49" fontId="2" fillId="35" borderId="21" xfId="0" applyNumberFormat="1" applyFont="1" applyFill="1" applyBorder="1" applyAlignment="1" applyProtection="1">
      <alignment vertical="center"/>
      <protection hidden="1" locked="0"/>
    </xf>
    <xf numFmtId="178" fontId="2" fillId="34" borderId="0" xfId="0" applyNumberFormat="1" applyFont="1" applyFill="1" applyAlignment="1" applyProtection="1">
      <alignment horizontal="right" vertical="center"/>
      <protection hidden="1"/>
    </xf>
    <xf numFmtId="178" fontId="2" fillId="34" borderId="16" xfId="0" applyNumberFormat="1" applyFont="1" applyFill="1" applyBorder="1" applyAlignment="1" applyProtection="1">
      <alignment horizontal="right" vertical="center"/>
      <protection hidden="1"/>
    </xf>
    <xf numFmtId="0" fontId="2" fillId="36" borderId="24"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49" fontId="58" fillId="0" borderId="10" xfId="0" applyNumberFormat="1" applyFont="1" applyFill="1" applyBorder="1" applyAlignment="1" applyProtection="1" quotePrefix="1">
      <alignment horizontal="left" vertical="center"/>
      <protection/>
    </xf>
    <xf numFmtId="49" fontId="59" fillId="0" borderId="10" xfId="0" applyNumberFormat="1" applyFont="1" applyBorder="1" applyAlignment="1" applyProtection="1">
      <alignment vertical="center"/>
      <protection/>
    </xf>
    <xf numFmtId="49" fontId="60" fillId="0" borderId="10" xfId="0" applyNumberFormat="1" applyFont="1" applyFill="1" applyBorder="1" applyAlignment="1" applyProtection="1" quotePrefix="1">
      <alignment horizontal="left" vertical="center"/>
      <protection/>
    </xf>
    <xf numFmtId="49" fontId="61" fillId="0" borderId="10" xfId="0" applyNumberFormat="1" applyFont="1" applyBorder="1" applyAlignment="1" applyProtection="1">
      <alignment vertical="center"/>
      <protection/>
    </xf>
    <xf numFmtId="49" fontId="11" fillId="0" borderId="0" xfId="0" applyNumberFormat="1" applyFont="1" applyBorder="1" applyAlignment="1" applyProtection="1">
      <alignment horizontal="center" vertical="center"/>
      <protection/>
    </xf>
    <xf numFmtId="0" fontId="2" fillId="0" borderId="0" xfId="0" applyNumberFormat="1" applyFont="1" applyFill="1" applyAlignment="1" applyProtection="1" quotePrefix="1">
      <alignment horizontal="right" vertical="center"/>
      <protection/>
    </xf>
    <xf numFmtId="49" fontId="2" fillId="0" borderId="0" xfId="0" applyNumberFormat="1" applyFont="1" applyFill="1" applyBorder="1" applyAlignment="1" applyProtection="1">
      <alignment horizontal="left" vertical="center" wrapText="1" shrinkToFit="1"/>
      <protection/>
    </xf>
    <xf numFmtId="178" fontId="2" fillId="0" borderId="25" xfId="0" applyNumberFormat="1" applyFont="1" applyFill="1" applyBorder="1" applyAlignment="1" applyProtection="1">
      <alignment horizontal="right" vertical="center"/>
      <protection/>
    </xf>
    <xf numFmtId="49" fontId="11" fillId="0" borderId="26" xfId="0" applyNumberFormat="1" applyFont="1" applyBorder="1" applyAlignment="1" applyProtection="1">
      <alignment horizontal="center" vertical="center"/>
      <protection/>
    </xf>
    <xf numFmtId="49" fontId="11" fillId="0" borderId="27" xfId="0" applyNumberFormat="1" applyFont="1" applyBorder="1" applyAlignment="1" applyProtection="1">
      <alignment horizontal="center" vertical="center"/>
      <protection/>
    </xf>
    <xf numFmtId="49" fontId="11" fillId="0" borderId="28" xfId="0" applyNumberFormat="1" applyFont="1" applyBorder="1" applyAlignment="1" applyProtection="1">
      <alignment horizontal="center" vertical="center"/>
      <protection/>
    </xf>
    <xf numFmtId="49" fontId="18" fillId="36" borderId="0" xfId="0" applyNumberFormat="1" applyFont="1" applyFill="1" applyBorder="1" applyAlignment="1" applyProtection="1">
      <alignment horizontal="left" vertical="center" wrapText="1" shrinkToFit="1"/>
      <protection/>
    </xf>
    <xf numFmtId="49" fontId="2" fillId="0" borderId="0" xfId="0" applyNumberFormat="1" applyFont="1" applyAlignment="1" applyProtection="1">
      <alignment vertical="center"/>
      <protection hidden="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49" fontId="2" fillId="37" borderId="0" xfId="0" applyNumberFormat="1" applyFont="1" applyFill="1" applyAlignment="1" applyProtection="1">
      <alignment vertical="center"/>
      <protection locked="0"/>
    </xf>
    <xf numFmtId="49" fontId="18" fillId="36" borderId="0" xfId="0" applyNumberFormat="1" applyFont="1" applyFill="1" applyAlignment="1" applyProtection="1">
      <alignment vertical="center"/>
      <protection locked="0"/>
    </xf>
    <xf numFmtId="49" fontId="18" fillId="37" borderId="0" xfId="0" applyNumberFormat="1"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123825</xdr:rowOff>
    </xdr:from>
    <xdr:to>
      <xdr:col>1</xdr:col>
      <xdr:colOff>571500</xdr:colOff>
      <xdr:row>21</xdr:row>
      <xdr:rowOff>38100</xdr:rowOff>
    </xdr:to>
    <xdr:sp>
      <xdr:nvSpPr>
        <xdr:cNvPr id="1" name="角丸四角形吹き出し 1"/>
        <xdr:cNvSpPr>
          <a:spLocks/>
        </xdr:cNvSpPr>
      </xdr:nvSpPr>
      <xdr:spPr>
        <a:xfrm>
          <a:off x="133350" y="2867025"/>
          <a:ext cx="1047750" cy="942975"/>
        </a:xfrm>
        <a:prstGeom prst="wedgeRoundRectCallout">
          <a:avLst>
            <a:gd name="adj1" fmla="val 3162"/>
            <a:gd name="adj2" fmla="val -15118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半角カタカナで姓と名の間に半角スペースを入れる事</a:t>
          </a:r>
        </a:p>
      </xdr:txBody>
    </xdr:sp>
    <xdr:clientData/>
  </xdr:twoCellAnchor>
  <xdr:twoCellAnchor>
    <xdr:from>
      <xdr:col>0</xdr:col>
      <xdr:colOff>171450</xdr:colOff>
      <xdr:row>1</xdr:row>
      <xdr:rowOff>133350</xdr:rowOff>
    </xdr:from>
    <xdr:to>
      <xdr:col>1</xdr:col>
      <xdr:colOff>609600</xdr:colOff>
      <xdr:row>6</xdr:row>
      <xdr:rowOff>0</xdr:rowOff>
    </xdr:to>
    <xdr:sp>
      <xdr:nvSpPr>
        <xdr:cNvPr id="2" name="角丸四角形吹き出し 2"/>
        <xdr:cNvSpPr>
          <a:spLocks/>
        </xdr:cNvSpPr>
      </xdr:nvSpPr>
      <xdr:spPr>
        <a:xfrm>
          <a:off x="171450" y="304800"/>
          <a:ext cx="1047750" cy="857250"/>
        </a:xfrm>
        <a:prstGeom prst="wedgeRoundRectCallout">
          <a:avLst>
            <a:gd name="adj1" fmla="val 115805"/>
            <a:gd name="adj2" fmla="val 12381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姓と名の間に全角スペースを入れる事</a:t>
          </a:r>
        </a:p>
      </xdr:txBody>
    </xdr:sp>
    <xdr:clientData/>
  </xdr:twoCellAnchor>
  <xdr:twoCellAnchor>
    <xdr:from>
      <xdr:col>1</xdr:col>
      <xdr:colOff>714375</xdr:colOff>
      <xdr:row>12</xdr:row>
      <xdr:rowOff>133350</xdr:rowOff>
    </xdr:from>
    <xdr:to>
      <xdr:col>2</xdr:col>
      <xdr:colOff>752475</xdr:colOff>
      <xdr:row>18</xdr:row>
      <xdr:rowOff>57150</xdr:rowOff>
    </xdr:to>
    <xdr:sp>
      <xdr:nvSpPr>
        <xdr:cNvPr id="3" name="角丸四角形吹き出し 3"/>
        <xdr:cNvSpPr>
          <a:spLocks/>
        </xdr:cNvSpPr>
      </xdr:nvSpPr>
      <xdr:spPr>
        <a:xfrm>
          <a:off x="1323975" y="2362200"/>
          <a:ext cx="1028700" cy="952500"/>
        </a:xfrm>
        <a:prstGeom prst="wedgeRoundRectCallout">
          <a:avLst>
            <a:gd name="adj1" fmla="val 107759"/>
            <a:gd name="adj2" fmla="val -8868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男子は「</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女子は「</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a:t>
          </a:r>
        </a:p>
      </xdr:txBody>
    </xdr:sp>
    <xdr:clientData/>
  </xdr:twoCellAnchor>
  <xdr:twoCellAnchor>
    <xdr:from>
      <xdr:col>3</xdr:col>
      <xdr:colOff>133350</xdr:colOff>
      <xdr:row>11</xdr:row>
      <xdr:rowOff>161925</xdr:rowOff>
    </xdr:from>
    <xdr:to>
      <xdr:col>5</xdr:col>
      <xdr:colOff>257175</xdr:colOff>
      <xdr:row>17</xdr:row>
      <xdr:rowOff>28575</xdr:rowOff>
    </xdr:to>
    <xdr:sp>
      <xdr:nvSpPr>
        <xdr:cNvPr id="4" name="角丸四角形吹き出し 4"/>
        <xdr:cNvSpPr>
          <a:spLocks/>
        </xdr:cNvSpPr>
      </xdr:nvSpPr>
      <xdr:spPr>
        <a:xfrm>
          <a:off x="2695575" y="2219325"/>
          <a:ext cx="866775" cy="895350"/>
        </a:xfrm>
        <a:prstGeom prst="wedgeRoundRectCallout">
          <a:avLst>
            <a:gd name="adj1" fmla="val 35564"/>
            <a:gd name="adj2" fmla="val -11745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県コード表を参照</a:t>
          </a:r>
        </a:p>
      </xdr:txBody>
    </xdr:sp>
    <xdr:clientData/>
  </xdr:twoCellAnchor>
  <xdr:twoCellAnchor>
    <xdr:from>
      <xdr:col>2</xdr:col>
      <xdr:colOff>685800</xdr:colOff>
      <xdr:row>20</xdr:row>
      <xdr:rowOff>0</xdr:rowOff>
    </xdr:from>
    <xdr:to>
      <xdr:col>6</xdr:col>
      <xdr:colOff>171450</xdr:colOff>
      <xdr:row>28</xdr:row>
      <xdr:rowOff>123825</xdr:rowOff>
    </xdr:to>
    <xdr:sp>
      <xdr:nvSpPr>
        <xdr:cNvPr id="5" name="角丸四角形吹き出し 5"/>
        <xdr:cNvSpPr>
          <a:spLocks/>
        </xdr:cNvSpPr>
      </xdr:nvSpPr>
      <xdr:spPr>
        <a:xfrm>
          <a:off x="2286000" y="3600450"/>
          <a:ext cx="1552575" cy="1495425"/>
        </a:xfrm>
        <a:prstGeom prst="wedgeRoundRectCallout">
          <a:avLst>
            <a:gd name="adj1" fmla="val 55796"/>
            <a:gd name="adj2" fmla="val -16202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陸連登録の所属コードを入力。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不明な場合は所属名の略称を直接入力</a:t>
          </a:r>
        </a:p>
      </xdr:txBody>
    </xdr:sp>
    <xdr:clientData/>
  </xdr:twoCellAnchor>
  <xdr:twoCellAnchor>
    <xdr:from>
      <xdr:col>6</xdr:col>
      <xdr:colOff>104775</xdr:colOff>
      <xdr:row>14</xdr:row>
      <xdr:rowOff>161925</xdr:rowOff>
    </xdr:from>
    <xdr:to>
      <xdr:col>7</xdr:col>
      <xdr:colOff>533400</xdr:colOff>
      <xdr:row>19</xdr:row>
      <xdr:rowOff>152400</xdr:rowOff>
    </xdr:to>
    <xdr:sp>
      <xdr:nvSpPr>
        <xdr:cNvPr id="6" name="角丸四角形吹き出し 6"/>
        <xdr:cNvSpPr>
          <a:spLocks/>
        </xdr:cNvSpPr>
      </xdr:nvSpPr>
      <xdr:spPr>
        <a:xfrm>
          <a:off x="3771900" y="2733675"/>
          <a:ext cx="1171575" cy="847725"/>
        </a:xfrm>
        <a:prstGeom prst="wedgeRoundRectCallout">
          <a:avLst>
            <a:gd name="adj1" fmla="val 27277"/>
            <a:gd name="adj2" fmla="val -13914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陸連登録のナンバーカードを入力</a:t>
          </a:r>
        </a:p>
      </xdr:txBody>
    </xdr:sp>
    <xdr:clientData/>
  </xdr:twoCellAnchor>
  <xdr:twoCellAnchor>
    <xdr:from>
      <xdr:col>8</xdr:col>
      <xdr:colOff>0</xdr:colOff>
      <xdr:row>12</xdr:row>
      <xdr:rowOff>123825</xdr:rowOff>
    </xdr:from>
    <xdr:to>
      <xdr:col>9</xdr:col>
      <xdr:colOff>28575</xdr:colOff>
      <xdr:row>19</xdr:row>
      <xdr:rowOff>9525</xdr:rowOff>
    </xdr:to>
    <xdr:sp>
      <xdr:nvSpPr>
        <xdr:cNvPr id="7" name="角丸四角形吹き出し 7"/>
        <xdr:cNvSpPr>
          <a:spLocks/>
        </xdr:cNvSpPr>
      </xdr:nvSpPr>
      <xdr:spPr>
        <a:xfrm>
          <a:off x="5124450" y="2352675"/>
          <a:ext cx="1171575" cy="1085850"/>
        </a:xfrm>
        <a:prstGeom prst="wedgeRoundRectCallout">
          <a:avLst>
            <a:gd name="adj1" fmla="val 11972"/>
            <a:gd name="adj2" fmla="val -8289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入力は半角英数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右側の種目一覧表を参照し</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桁の種目コードを入力</a:t>
          </a:r>
        </a:p>
      </xdr:txBody>
    </xdr:sp>
    <xdr:clientData/>
  </xdr:twoCellAnchor>
  <xdr:twoCellAnchor>
    <xdr:from>
      <xdr:col>8</xdr:col>
      <xdr:colOff>619125</xdr:colOff>
      <xdr:row>20</xdr:row>
      <xdr:rowOff>9525</xdr:rowOff>
    </xdr:from>
    <xdr:to>
      <xdr:col>9</xdr:col>
      <xdr:colOff>304800</xdr:colOff>
      <xdr:row>23</xdr:row>
      <xdr:rowOff>9525</xdr:rowOff>
    </xdr:to>
    <xdr:sp>
      <xdr:nvSpPr>
        <xdr:cNvPr id="8" name="角丸四角形吹き出し 8"/>
        <xdr:cNvSpPr>
          <a:spLocks/>
        </xdr:cNvSpPr>
      </xdr:nvSpPr>
      <xdr:spPr>
        <a:xfrm>
          <a:off x="5743575" y="3609975"/>
          <a:ext cx="828675" cy="514350"/>
        </a:xfrm>
        <a:prstGeom prst="wedgeRoundRectCallout">
          <a:avLst>
            <a:gd name="adj1" fmla="val 46754"/>
            <a:gd name="adj2" fmla="val -35725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自動入力</a:t>
          </a:r>
        </a:p>
      </xdr:txBody>
    </xdr:sp>
    <xdr:clientData/>
  </xdr:twoCellAnchor>
  <xdr:twoCellAnchor>
    <xdr:from>
      <xdr:col>9</xdr:col>
      <xdr:colOff>447675</xdr:colOff>
      <xdr:row>13</xdr:row>
      <xdr:rowOff>28575</xdr:rowOff>
    </xdr:from>
    <xdr:to>
      <xdr:col>11</xdr:col>
      <xdr:colOff>571500</xdr:colOff>
      <xdr:row>23</xdr:row>
      <xdr:rowOff>152400</xdr:rowOff>
    </xdr:to>
    <xdr:sp>
      <xdr:nvSpPr>
        <xdr:cNvPr id="9" name="角丸四角形吹き出し 10"/>
        <xdr:cNvSpPr>
          <a:spLocks/>
        </xdr:cNvSpPr>
      </xdr:nvSpPr>
      <xdr:spPr>
        <a:xfrm>
          <a:off x="6715125" y="2428875"/>
          <a:ext cx="1343025" cy="1838325"/>
        </a:xfrm>
        <a:prstGeom prst="wedgeRoundRectCallout">
          <a:avLst>
            <a:gd name="adj1" fmla="val -17759"/>
            <a:gd name="adj2" fmla="val -7426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トラック競技は</a:t>
          </a:r>
          <a:r>
            <a:rPr lang="en-US" cap="none" sz="1100" b="0" i="0" u="none" baseline="0">
              <a:solidFill>
                <a:srgbClr val="000000"/>
              </a:solidFill>
              <a:latin typeface="Calibri"/>
              <a:ea typeface="Calibri"/>
              <a:cs typeface="Calibri"/>
            </a:rPr>
            <a:t>7</a:t>
          </a:r>
          <a:r>
            <a:rPr lang="en-US" cap="none" sz="1100" b="0" i="0" u="none" baseline="0">
              <a:solidFill>
                <a:srgbClr val="000000"/>
              </a:solidFill>
            </a:rPr>
            <a:t>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73</a:t>
          </a:r>
          <a:r>
            <a:rPr lang="en-US" cap="none" sz="1100" b="0" i="0" u="none" baseline="0">
              <a:solidFill>
                <a:srgbClr val="000000"/>
              </a:solidFill>
            </a:rPr>
            <a:t>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0001173</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フィールド競技は</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:12m45</a:t>
          </a:r>
          <a:r>
            <a:rPr lang="en-US" cap="none" sz="1100" b="0" i="0" u="none" baseline="0">
              <a:solidFill>
                <a:srgbClr val="000000"/>
              </a:solidFill>
            </a:rPr>
            <a:t>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01245</a:t>
          </a:r>
          <a:r>
            <a:rPr lang="en-US" cap="none" sz="1100" b="0" i="0" u="none" baseline="0">
              <a:solidFill>
                <a:srgbClr val="000000"/>
              </a:solidFill>
            </a:rPr>
            <a:t>」</a:t>
          </a:r>
        </a:p>
      </xdr:txBody>
    </xdr:sp>
    <xdr:clientData/>
  </xdr:twoCellAnchor>
  <xdr:twoCellAnchor>
    <xdr:from>
      <xdr:col>11</xdr:col>
      <xdr:colOff>523875</xdr:colOff>
      <xdr:row>6</xdr:row>
      <xdr:rowOff>104775</xdr:rowOff>
    </xdr:from>
    <xdr:to>
      <xdr:col>12</xdr:col>
      <xdr:colOff>285750</xdr:colOff>
      <xdr:row>11</xdr:row>
      <xdr:rowOff>152400</xdr:rowOff>
    </xdr:to>
    <xdr:sp>
      <xdr:nvSpPr>
        <xdr:cNvPr id="10" name="角丸四角形吹き出し 11"/>
        <xdr:cNvSpPr>
          <a:spLocks/>
        </xdr:cNvSpPr>
      </xdr:nvSpPr>
      <xdr:spPr>
        <a:xfrm>
          <a:off x="8010525" y="1266825"/>
          <a:ext cx="866775" cy="942975"/>
        </a:xfrm>
        <a:prstGeom prst="wedgeRoundRectCallout">
          <a:avLst>
            <a:gd name="adj1" fmla="val -224708"/>
            <a:gd name="adj2" fmla="val -10863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参加種目数を入力して下さい。</a:t>
          </a:r>
        </a:p>
      </xdr:txBody>
    </xdr:sp>
    <xdr:clientData/>
  </xdr:twoCellAnchor>
  <xdr:twoCellAnchor>
    <xdr:from>
      <xdr:col>11</xdr:col>
      <xdr:colOff>47625</xdr:colOff>
      <xdr:row>0</xdr:row>
      <xdr:rowOff>104775</xdr:rowOff>
    </xdr:from>
    <xdr:to>
      <xdr:col>11</xdr:col>
      <xdr:colOff>914400</xdr:colOff>
      <xdr:row>5</xdr:row>
      <xdr:rowOff>28575</xdr:rowOff>
    </xdr:to>
    <xdr:sp>
      <xdr:nvSpPr>
        <xdr:cNvPr id="11" name="角丸四角形吹き出し 12"/>
        <xdr:cNvSpPr>
          <a:spLocks/>
        </xdr:cNvSpPr>
      </xdr:nvSpPr>
      <xdr:spPr>
        <a:xfrm>
          <a:off x="7534275" y="104775"/>
          <a:ext cx="866775" cy="904875"/>
        </a:xfrm>
        <a:prstGeom prst="wedgeRoundRectCallout">
          <a:avLst>
            <a:gd name="adj1" fmla="val -215115"/>
            <a:gd name="adj2" fmla="val -2481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チームの正式名称を入力してください</a:t>
          </a:r>
        </a:p>
      </xdr:txBody>
    </xdr:sp>
    <xdr:clientData/>
  </xdr:twoCellAnchor>
  <xdr:twoCellAnchor>
    <xdr:from>
      <xdr:col>14</xdr:col>
      <xdr:colOff>171450</xdr:colOff>
      <xdr:row>16</xdr:row>
      <xdr:rowOff>38100</xdr:rowOff>
    </xdr:from>
    <xdr:to>
      <xdr:col>15</xdr:col>
      <xdr:colOff>419100</xdr:colOff>
      <xdr:row>24</xdr:row>
      <xdr:rowOff>85725</xdr:rowOff>
    </xdr:to>
    <xdr:sp>
      <xdr:nvSpPr>
        <xdr:cNvPr id="12" name="角丸四角形吹き出し 13"/>
        <xdr:cNvSpPr>
          <a:spLocks/>
        </xdr:cNvSpPr>
      </xdr:nvSpPr>
      <xdr:spPr>
        <a:xfrm>
          <a:off x="9982200" y="2952750"/>
          <a:ext cx="1343025" cy="1419225"/>
        </a:xfrm>
        <a:prstGeom prst="wedgeRoundRectCallout">
          <a:avLst>
            <a:gd name="adj1" fmla="val -45689"/>
            <a:gd name="adj2" fmla="val 50012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競技の運営にご協力して頂ける派遣審判員の氏名及び希望部署を入力してください。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tabSelected="1" zoomScale="70" zoomScaleNormal="70" zoomScaleSheetLayoutView="85" zoomScalePageLayoutView="0" workbookViewId="0" topLeftCell="A2">
      <selection activeCell="N13" sqref="N13"/>
    </sheetView>
  </sheetViews>
  <sheetFormatPr defaultColWidth="9.140625" defaultRowHeight="15"/>
  <cols>
    <col min="2" max="2" width="14.8515625" style="0" customWidth="1"/>
    <col min="3" max="3" width="14.421875" style="0" customWidth="1"/>
    <col min="4" max="4" width="5.28125" style="0" bestFit="1" customWidth="1"/>
    <col min="5" max="5" width="5.8515625" style="0" customWidth="1"/>
    <col min="6" max="6" width="5.421875" style="0" customWidth="1"/>
    <col min="7" max="7" width="11.140625" style="0" customWidth="1"/>
    <col min="8" max="8" width="10.7109375" style="0" customWidth="1"/>
    <col min="9" max="9" width="17.140625" style="0" bestFit="1" customWidth="1"/>
    <col min="12" max="12" width="16.57421875" style="0" customWidth="1"/>
    <col min="15" max="15" width="16.421875" style="0" customWidth="1"/>
    <col min="18" max="19" width="12.421875" style="0" bestFit="1" customWidth="1"/>
    <col min="20" max="21" width="3.8515625" style="0" bestFit="1" customWidth="1"/>
    <col min="22" max="22" width="23.8515625" style="0" bestFit="1" customWidth="1"/>
  </cols>
  <sheetData>
    <row r="1" spans="1:21" ht="15">
      <c r="A1" s="1"/>
      <c r="B1" s="2" t="s">
        <v>35</v>
      </c>
      <c r="C1" s="3"/>
      <c r="D1" s="3"/>
      <c r="E1" s="3"/>
      <c r="F1" s="3"/>
      <c r="G1" s="3"/>
      <c r="H1" s="3"/>
      <c r="I1" s="3"/>
      <c r="J1" s="3"/>
      <c r="K1" s="44"/>
      <c r="L1" s="44"/>
      <c r="M1" s="44"/>
      <c r="N1" s="78" t="s">
        <v>126</v>
      </c>
      <c r="O1" s="78"/>
      <c r="P1" s="78"/>
      <c r="Q1" s="4"/>
      <c r="R1" s="4"/>
      <c r="S1" s="4"/>
      <c r="T1" s="4"/>
      <c r="U1" s="4"/>
    </row>
    <row r="2" spans="1:21" ht="23.25" customHeight="1">
      <c r="A2" s="5"/>
      <c r="B2" s="71" t="s">
        <v>0</v>
      </c>
      <c r="C2" s="77" t="s">
        <v>127</v>
      </c>
      <c r="D2" s="77"/>
      <c r="E2" s="77"/>
      <c r="F2" s="77"/>
      <c r="G2" s="77"/>
      <c r="H2" s="8" t="s">
        <v>1</v>
      </c>
      <c r="I2" s="86"/>
      <c r="J2" s="86"/>
      <c r="K2" s="86"/>
      <c r="L2" s="3"/>
      <c r="M2" s="9" t="s">
        <v>2</v>
      </c>
      <c r="N2" s="87"/>
      <c r="O2" s="87"/>
      <c r="P2" s="10" t="s">
        <v>3</v>
      </c>
      <c r="Q2" s="5"/>
      <c r="R2" s="5"/>
      <c r="S2" s="5"/>
      <c r="T2" s="5"/>
      <c r="U2" s="5"/>
    </row>
    <row r="3" spans="1:21" ht="15">
      <c r="A3" s="5"/>
      <c r="B3" s="6"/>
      <c r="C3" s="72"/>
      <c r="D3" s="72"/>
      <c r="E3" s="72"/>
      <c r="F3" s="72"/>
      <c r="G3" s="7"/>
      <c r="H3" s="8"/>
      <c r="I3" s="37"/>
      <c r="J3" s="37" t="s">
        <v>39</v>
      </c>
      <c r="K3" s="37" t="s">
        <v>40</v>
      </c>
      <c r="L3" s="3"/>
      <c r="M3" s="9" t="s">
        <v>110</v>
      </c>
      <c r="N3" s="85"/>
      <c r="O3" s="85"/>
      <c r="P3" s="10"/>
      <c r="Q3" s="5"/>
      <c r="R3" s="5"/>
      <c r="S3" s="5"/>
      <c r="T3" s="5"/>
      <c r="U3" s="5"/>
    </row>
    <row r="4" spans="1:21" ht="15">
      <c r="A4" s="1"/>
      <c r="B4" s="3"/>
      <c r="C4" s="3"/>
      <c r="D4" s="3"/>
      <c r="E4" s="8" t="s">
        <v>4</v>
      </c>
      <c r="F4" s="62">
        <f>COUNTIF($E$11:$E$202,1)</f>
        <v>0</v>
      </c>
      <c r="G4" s="38" t="s">
        <v>38</v>
      </c>
      <c r="H4" s="38" t="s">
        <v>42</v>
      </c>
      <c r="I4" s="39" t="s">
        <v>43</v>
      </c>
      <c r="J4" s="41"/>
      <c r="K4" s="60">
        <f>J4*500</f>
        <v>0</v>
      </c>
      <c r="L4" s="35"/>
      <c r="N4" s="3"/>
      <c r="P4" s="5"/>
      <c r="Q4" s="11"/>
      <c r="R4" s="5"/>
      <c r="S4" s="5"/>
      <c r="T4" s="5"/>
      <c r="U4" s="5"/>
    </row>
    <row r="5" spans="1:21" ht="15">
      <c r="A5" s="1"/>
      <c r="B5" s="3"/>
      <c r="C5" s="3"/>
      <c r="D5" s="3"/>
      <c r="E5" s="8" t="s">
        <v>5</v>
      </c>
      <c r="F5" s="62">
        <f>COUNTIF($E$11:$E$202,2)</f>
        <v>0</v>
      </c>
      <c r="G5" s="38"/>
      <c r="H5" s="38"/>
      <c r="I5" s="42"/>
      <c r="J5" s="43"/>
      <c r="K5" s="61"/>
      <c r="L5" s="36"/>
      <c r="N5" s="3"/>
      <c r="O5" s="3"/>
      <c r="P5" s="5"/>
      <c r="Q5" s="5"/>
      <c r="R5" s="5"/>
      <c r="S5" s="5"/>
      <c r="T5" s="5"/>
      <c r="U5" s="5"/>
    </row>
    <row r="6" spans="1:21" ht="15.75" thickBot="1">
      <c r="A6" s="1"/>
      <c r="B6" s="3"/>
      <c r="C6" s="3"/>
      <c r="D6" s="3"/>
      <c r="E6" s="8"/>
      <c r="F6" s="40"/>
      <c r="G6" s="3"/>
      <c r="H6" s="3"/>
      <c r="I6" s="8"/>
      <c r="J6" s="73"/>
      <c r="K6" s="73"/>
      <c r="L6" s="36"/>
      <c r="N6" s="3"/>
      <c r="O6" s="3"/>
      <c r="P6" s="5"/>
      <c r="Q6" s="5"/>
      <c r="R6" s="5"/>
      <c r="S6" s="5"/>
      <c r="T6" s="5"/>
      <c r="U6" s="5"/>
    </row>
    <row r="7" spans="1:22" ht="15.75" thickBot="1">
      <c r="A7" s="12" t="s">
        <v>6</v>
      </c>
      <c r="B7" s="13"/>
      <c r="C7" s="14"/>
      <c r="D7" s="15"/>
      <c r="E7" s="15"/>
      <c r="F7" s="15"/>
      <c r="G7" s="15"/>
      <c r="H7" s="74" t="s">
        <v>7</v>
      </c>
      <c r="I7" s="75"/>
      <c r="J7" s="76"/>
      <c r="K7" s="74" t="s">
        <v>8</v>
      </c>
      <c r="L7" s="75"/>
      <c r="M7" s="76"/>
      <c r="N7" s="74" t="s">
        <v>9</v>
      </c>
      <c r="O7" s="75"/>
      <c r="P7" s="76"/>
      <c r="Q7" s="70"/>
      <c r="R7" s="16"/>
      <c r="S7" s="17" t="s">
        <v>10</v>
      </c>
      <c r="T7" s="66" t="s">
        <v>103</v>
      </c>
      <c r="U7" s="68" t="s">
        <v>104</v>
      </c>
      <c r="V7" s="18" t="s">
        <v>11</v>
      </c>
    </row>
    <row r="8" spans="1:22" ht="15.75" thickBot="1">
      <c r="A8" s="19"/>
      <c r="B8" s="20" t="s">
        <v>12</v>
      </c>
      <c r="C8" s="20" t="s">
        <v>13</v>
      </c>
      <c r="D8" s="20" t="s">
        <v>108</v>
      </c>
      <c r="E8" s="20" t="s">
        <v>14</v>
      </c>
      <c r="F8" s="20" t="s">
        <v>15</v>
      </c>
      <c r="G8" s="20" t="s">
        <v>16</v>
      </c>
      <c r="H8" s="20" t="s">
        <v>17</v>
      </c>
      <c r="I8" s="20" t="s">
        <v>96</v>
      </c>
      <c r="J8" s="21" t="str">
        <f>IF(I8="","",VLOOKUP(I8,$S:$V,4,FALSE))</f>
        <v>200m</v>
      </c>
      <c r="K8" s="20" t="s">
        <v>124</v>
      </c>
      <c r="L8" s="20" t="s">
        <v>97</v>
      </c>
      <c r="M8" s="21" t="e">
        <f>IF(L8="","",VLOOKUP(L8,$S:$V,4,FALSE))</f>
        <v>#N/A</v>
      </c>
      <c r="N8" s="20" t="s">
        <v>123</v>
      </c>
      <c r="O8" s="20" t="s">
        <v>115</v>
      </c>
      <c r="P8" s="21" t="str">
        <f>VLOOKUP(O8,$S:$V,4,FALSE)</f>
        <v>円盤投(中学男1.500kg)</v>
      </c>
      <c r="Q8" s="20" t="s">
        <v>125</v>
      </c>
      <c r="R8" s="5"/>
      <c r="S8" s="22" t="s">
        <v>128</v>
      </c>
      <c r="T8" s="67" t="s">
        <v>105</v>
      </c>
      <c r="U8" s="69" t="s">
        <v>105</v>
      </c>
      <c r="V8" s="22" t="s">
        <v>131</v>
      </c>
    </row>
    <row r="9" spans="1:22" ht="15.75" thickBot="1">
      <c r="A9" s="12"/>
      <c r="B9" s="23"/>
      <c r="C9" s="23"/>
      <c r="D9" s="23"/>
      <c r="E9" s="23"/>
      <c r="F9" s="23"/>
      <c r="G9" s="23"/>
      <c r="H9" s="23"/>
      <c r="I9" s="23"/>
      <c r="J9" s="24"/>
      <c r="K9" s="25" t="s">
        <v>18</v>
      </c>
      <c r="L9" s="23"/>
      <c r="M9" s="24"/>
      <c r="N9" s="23"/>
      <c r="O9" s="23"/>
      <c r="P9" s="24"/>
      <c r="Q9" s="23"/>
      <c r="R9" s="5"/>
      <c r="S9" s="22" t="s">
        <v>96</v>
      </c>
      <c r="T9" s="67" t="s">
        <v>105</v>
      </c>
      <c r="U9" s="69" t="s">
        <v>105</v>
      </c>
      <c r="V9" s="22" t="s">
        <v>99</v>
      </c>
    </row>
    <row r="10" spans="1:22" ht="15.75" thickBot="1">
      <c r="A10" s="26" t="s">
        <v>121</v>
      </c>
      <c r="B10" s="27" t="s">
        <v>19</v>
      </c>
      <c r="C10" s="27" t="s">
        <v>20</v>
      </c>
      <c r="D10" s="27" t="s">
        <v>107</v>
      </c>
      <c r="E10" s="27" t="s">
        <v>21</v>
      </c>
      <c r="F10" s="27" t="s">
        <v>22</v>
      </c>
      <c r="G10" s="28" t="s">
        <v>23</v>
      </c>
      <c r="H10" s="28" t="s">
        <v>24</v>
      </c>
      <c r="I10" s="29" t="s">
        <v>25</v>
      </c>
      <c r="J10" s="30" t="s">
        <v>26</v>
      </c>
      <c r="K10" s="31" t="s">
        <v>27</v>
      </c>
      <c r="L10" s="29" t="s">
        <v>25</v>
      </c>
      <c r="M10" s="30" t="s">
        <v>26</v>
      </c>
      <c r="N10" s="31" t="s">
        <v>27</v>
      </c>
      <c r="O10" s="29" t="s">
        <v>25</v>
      </c>
      <c r="P10" s="30" t="s">
        <v>26</v>
      </c>
      <c r="Q10" s="31" t="s">
        <v>27</v>
      </c>
      <c r="R10" s="32" t="s">
        <v>28</v>
      </c>
      <c r="S10" s="22" t="s">
        <v>129</v>
      </c>
      <c r="T10" s="67" t="s">
        <v>105</v>
      </c>
      <c r="U10" s="69" t="s">
        <v>105</v>
      </c>
      <c r="V10" s="22" t="s">
        <v>132</v>
      </c>
    </row>
    <row r="11" spans="1:22" ht="15">
      <c r="A11" s="45">
        <v>1</v>
      </c>
      <c r="B11" s="46"/>
      <c r="C11" s="46"/>
      <c r="D11" s="46"/>
      <c r="E11" s="47"/>
      <c r="F11" s="46"/>
      <c r="G11" s="46"/>
      <c r="H11" s="46"/>
      <c r="I11" s="48"/>
      <c r="J11" s="33">
        <f>IF(I11="","",VLOOKUP(I11,$S:$V,4,FALSE))</f>
      </c>
      <c r="K11" s="49"/>
      <c r="L11" s="50"/>
      <c r="M11" s="33">
        <f>IF(L11="","",VLOOKUP(L11,$S:$V,4,FALSE))</f>
      </c>
      <c r="N11" s="49"/>
      <c r="O11" s="50"/>
      <c r="P11" s="33">
        <f>IF(O11="","",VLOOKUP(O11,$S:$V,4,FALSE))</f>
      </c>
      <c r="Q11" s="49"/>
      <c r="R11" s="5"/>
      <c r="S11" s="22" t="s">
        <v>130</v>
      </c>
      <c r="T11" s="67" t="s">
        <v>105</v>
      </c>
      <c r="U11" s="69" t="s">
        <v>105</v>
      </c>
      <c r="V11" s="22" t="s">
        <v>133</v>
      </c>
    </row>
    <row r="12" spans="1:22" ht="15">
      <c r="A12" s="51">
        <v>2</v>
      </c>
      <c r="B12" s="52"/>
      <c r="C12" s="53"/>
      <c r="D12" s="53"/>
      <c r="E12" s="54"/>
      <c r="F12" s="53"/>
      <c r="G12" s="53"/>
      <c r="H12" s="53"/>
      <c r="I12" s="55"/>
      <c r="J12" s="33">
        <f>IF(I12="","",VLOOKUP(I12,$S:$V,4,FALSE))</f>
      </c>
      <c r="K12" s="56"/>
      <c r="L12" s="57"/>
      <c r="M12" s="33">
        <f>IF(L12="","",VLOOKUP(L12,$S:$V,4,FALSE))</f>
      </c>
      <c r="N12" s="56"/>
      <c r="O12" s="57"/>
      <c r="P12" s="33">
        <f>IF(O12="","",VLOOKUP(O12,$S:$V,4,FALSE))</f>
      </c>
      <c r="Q12" s="56"/>
      <c r="R12" s="5"/>
      <c r="S12" s="22" t="s">
        <v>137</v>
      </c>
      <c r="T12" s="67" t="s">
        <v>105</v>
      </c>
      <c r="U12" s="69"/>
      <c r="V12" s="22" t="s">
        <v>135</v>
      </c>
    </row>
    <row r="13" spans="1:22" ht="15">
      <c r="A13" s="51">
        <v>3</v>
      </c>
      <c r="B13" s="53"/>
      <c r="C13" s="53"/>
      <c r="D13" s="53"/>
      <c r="E13" s="54"/>
      <c r="F13" s="53"/>
      <c r="G13" s="53"/>
      <c r="H13" s="53"/>
      <c r="I13" s="55"/>
      <c r="J13" s="33">
        <f>IF(I13="","",VLOOKUP(I13,$S:$V,4,FALSE))</f>
      </c>
      <c r="K13" s="56"/>
      <c r="L13" s="57"/>
      <c r="M13" s="33">
        <f>IF(L13="","",VLOOKUP(L13,$S:$V,4,FALSE))</f>
      </c>
      <c r="N13" s="56"/>
      <c r="O13" s="57"/>
      <c r="P13" s="33">
        <f>IF(O13="","",VLOOKUP(O13,$S:$V,4,FALSE))</f>
      </c>
      <c r="Q13" s="56"/>
      <c r="R13" s="5"/>
      <c r="S13" s="22" t="s">
        <v>134</v>
      </c>
      <c r="T13" s="67"/>
      <c r="U13" s="69" t="s">
        <v>105</v>
      </c>
      <c r="V13" s="22" t="s">
        <v>136</v>
      </c>
    </row>
    <row r="14" spans="1:22" ht="15">
      <c r="A14" s="51">
        <v>4</v>
      </c>
      <c r="B14" s="53"/>
      <c r="C14" s="53"/>
      <c r="D14" s="53"/>
      <c r="E14" s="54"/>
      <c r="F14" s="53"/>
      <c r="G14" s="53"/>
      <c r="H14" s="53"/>
      <c r="I14" s="55"/>
      <c r="J14" s="33">
        <f>IF(I14="","",VLOOKUP(I14,$S:$V,4,FALSE))</f>
      </c>
      <c r="K14" s="56"/>
      <c r="L14" s="57"/>
      <c r="M14" s="33">
        <f>IF(L14="","",VLOOKUP(L14,$S:$V,4,FALSE))</f>
      </c>
      <c r="N14" s="56"/>
      <c r="O14" s="57"/>
      <c r="P14" s="33">
        <f>IF(O14="","",VLOOKUP(O14,$S:$V,4,FALSE))</f>
      </c>
      <c r="Q14" s="56"/>
      <c r="R14" s="5"/>
      <c r="S14" s="22" t="s">
        <v>30</v>
      </c>
      <c r="T14" s="67" t="s">
        <v>105</v>
      </c>
      <c r="U14" s="69" t="s">
        <v>105</v>
      </c>
      <c r="V14" s="22" t="s">
        <v>31</v>
      </c>
    </row>
    <row r="15" spans="1:22" ht="15">
      <c r="A15" s="51">
        <v>5</v>
      </c>
      <c r="B15" s="53"/>
      <c r="C15" s="53"/>
      <c r="D15" s="53"/>
      <c r="E15" s="54"/>
      <c r="F15" s="53"/>
      <c r="G15" s="53"/>
      <c r="H15" s="53"/>
      <c r="I15" s="55"/>
      <c r="J15" s="33">
        <f>IF(I15="","",VLOOKUP(I15,$S:$V,4,FALSE))</f>
      </c>
      <c r="K15" s="56"/>
      <c r="L15" s="57"/>
      <c r="M15" s="33">
        <f>IF(L15="","",VLOOKUP(L15,$S:$V,4,FALSE))</f>
      </c>
      <c r="N15" s="56"/>
      <c r="O15" s="57"/>
      <c r="P15" s="33">
        <f>IF(O15="","",VLOOKUP(O15,$S:$V,4,FALSE))</f>
      </c>
      <c r="Q15" s="56"/>
      <c r="R15" s="5"/>
      <c r="S15" s="22" t="s">
        <v>29</v>
      </c>
      <c r="T15" s="67" t="s">
        <v>105</v>
      </c>
      <c r="U15" s="69"/>
      <c r="V15" s="22" t="s">
        <v>34</v>
      </c>
    </row>
    <row r="16" spans="1:22" ht="15">
      <c r="A16" s="51">
        <v>6</v>
      </c>
      <c r="B16" s="53"/>
      <c r="C16" s="53"/>
      <c r="D16" s="53"/>
      <c r="E16" s="54"/>
      <c r="F16" s="53"/>
      <c r="G16" s="53"/>
      <c r="H16" s="53"/>
      <c r="I16" s="55"/>
      <c r="J16" s="33">
        <f>IF(I16="","",VLOOKUP(I16,$S:$V,4,FALSE))</f>
      </c>
      <c r="K16" s="56"/>
      <c r="L16" s="57"/>
      <c r="M16" s="33">
        <f>IF(L16="","",VLOOKUP(L16,$S:$V,4,FALSE))</f>
      </c>
      <c r="N16" s="56"/>
      <c r="O16" s="57"/>
      <c r="P16" s="33">
        <f>IF(O16="","",VLOOKUP(O16,$S:$V,4,FALSE))</f>
      </c>
      <c r="Q16" s="56"/>
      <c r="R16" s="5"/>
      <c r="S16" s="22" t="s">
        <v>100</v>
      </c>
      <c r="T16" s="67" t="s">
        <v>105</v>
      </c>
      <c r="U16" s="69"/>
      <c r="V16" s="22" t="s">
        <v>45</v>
      </c>
    </row>
    <row r="17" spans="1:22" ht="15">
      <c r="A17" s="51">
        <v>7</v>
      </c>
      <c r="B17" s="58"/>
      <c r="C17" s="58"/>
      <c r="D17" s="58"/>
      <c r="E17" s="59"/>
      <c r="F17" s="53"/>
      <c r="G17" s="53"/>
      <c r="H17" s="58"/>
      <c r="I17" s="55"/>
      <c r="J17" s="33">
        <f>IF(I17="","",VLOOKUP(I17,$S:$V,4,FALSE))</f>
      </c>
      <c r="K17" s="56"/>
      <c r="L17" s="57"/>
      <c r="M17" s="33">
        <f>IF(L17="","",VLOOKUP(L17,$S:$V,4,FALSE))</f>
      </c>
      <c r="N17" s="56"/>
      <c r="O17" s="57"/>
      <c r="P17" s="33">
        <f>IF(O17="","",VLOOKUP(O17,$S:$V,4,FALSE))</f>
      </c>
      <c r="Q17" s="56"/>
      <c r="R17" s="5"/>
      <c r="S17" s="22" t="s">
        <v>101</v>
      </c>
      <c r="T17" s="67" t="s">
        <v>105</v>
      </c>
      <c r="U17" s="69"/>
      <c r="V17" s="22" t="s">
        <v>102</v>
      </c>
    </row>
    <row r="18" spans="1:22" ht="13.5">
      <c r="A18" s="51">
        <v>8</v>
      </c>
      <c r="B18" s="58"/>
      <c r="C18" s="58"/>
      <c r="D18" s="58"/>
      <c r="E18" s="59"/>
      <c r="F18" s="53"/>
      <c r="G18" s="53"/>
      <c r="H18" s="58"/>
      <c r="I18" s="55"/>
      <c r="J18" s="33">
        <f>IF(I18="","",VLOOKUP(I18,$S:$V,4,FALSE))</f>
      </c>
      <c r="K18" s="56"/>
      <c r="L18" s="57"/>
      <c r="M18" s="33">
        <f>IF(L18="","",VLOOKUP(L18,$S:$V,4,FALSE))</f>
      </c>
      <c r="N18" s="56"/>
      <c r="O18" s="57"/>
      <c r="P18" s="33">
        <f>IF(O18="","",VLOOKUP(O18,$S:$V,4,FALSE))</f>
      </c>
      <c r="Q18" s="56"/>
      <c r="R18" s="5"/>
      <c r="S18" s="22" t="s">
        <v>32</v>
      </c>
      <c r="T18" s="67"/>
      <c r="U18" s="69" t="s">
        <v>105</v>
      </c>
      <c r="V18" s="34" t="s">
        <v>46</v>
      </c>
    </row>
    <row r="19" spans="1:22" ht="13.5">
      <c r="A19" s="51">
        <v>9</v>
      </c>
      <c r="B19" s="58"/>
      <c r="C19" s="58"/>
      <c r="D19" s="58"/>
      <c r="E19" s="59"/>
      <c r="F19" s="53"/>
      <c r="G19" s="53"/>
      <c r="H19" s="58"/>
      <c r="I19" s="57"/>
      <c r="J19" s="33">
        <f>IF(I19="","",VLOOKUP(I19,$S:$V,4,FALSE))</f>
      </c>
      <c r="K19" s="56"/>
      <c r="L19" s="57"/>
      <c r="M19" s="33">
        <f>IF(L19="","",VLOOKUP(L19,$S:$V,4,FALSE))</f>
      </c>
      <c r="N19" s="56"/>
      <c r="O19" s="57"/>
      <c r="P19" s="33">
        <f>IF(O19="","",VLOOKUP(O19,$S:$V,4,FALSE))</f>
      </c>
      <c r="Q19" s="56"/>
      <c r="R19" s="5"/>
      <c r="S19" s="22" t="s">
        <v>106</v>
      </c>
      <c r="T19" s="67"/>
      <c r="U19" s="69" t="s">
        <v>105</v>
      </c>
      <c r="V19" s="34" t="s">
        <v>112</v>
      </c>
    </row>
    <row r="20" spans="1:22" ht="13.5">
      <c r="A20" s="51">
        <v>10</v>
      </c>
      <c r="B20" s="58"/>
      <c r="C20" s="58"/>
      <c r="D20" s="58"/>
      <c r="E20" s="59"/>
      <c r="F20" s="53"/>
      <c r="G20" s="53"/>
      <c r="H20" s="58"/>
      <c r="I20" s="57"/>
      <c r="J20" s="33">
        <f>IF(I20="","",VLOOKUP(I20,$S:$V,4,FALSE))</f>
      </c>
      <c r="K20" s="56"/>
      <c r="L20" s="57"/>
      <c r="M20" s="33">
        <f>IF(L20="","",VLOOKUP(L20,$S:$V,4,FALSE))</f>
      </c>
      <c r="N20" s="56"/>
      <c r="O20" s="57"/>
      <c r="P20" s="33">
        <f>IF(O20="","",VLOOKUP(O20,$S:$V,4,FALSE))</f>
      </c>
      <c r="Q20" s="56"/>
      <c r="R20" s="5"/>
      <c r="S20" s="22" t="s">
        <v>113</v>
      </c>
      <c r="T20" s="67" t="s">
        <v>105</v>
      </c>
      <c r="U20" s="69"/>
      <c r="V20" s="34" t="s">
        <v>117</v>
      </c>
    </row>
    <row r="21" spans="1:22" ht="13.5">
      <c r="A21" s="51">
        <v>11</v>
      </c>
      <c r="B21" s="58"/>
      <c r="C21" s="58"/>
      <c r="D21" s="58"/>
      <c r="E21" s="59"/>
      <c r="F21" s="53"/>
      <c r="G21" s="53"/>
      <c r="H21" s="58"/>
      <c r="I21" s="57"/>
      <c r="J21" s="33">
        <f>IF(I21="","",VLOOKUP(I21,$S:$V,4,FALSE))</f>
      </c>
      <c r="K21" s="56"/>
      <c r="L21" s="57"/>
      <c r="M21" s="33">
        <f>IF(L21="","",VLOOKUP(L21,$S:$V,4,FALSE))</f>
      </c>
      <c r="N21" s="56"/>
      <c r="O21" s="57"/>
      <c r="P21" s="33">
        <f>IF(O21="","",VLOOKUP(O21,$S:$V,4,FALSE))</f>
      </c>
      <c r="Q21" s="56"/>
      <c r="R21" s="5"/>
      <c r="S21" s="22" t="s">
        <v>114</v>
      </c>
      <c r="T21" s="67" t="s">
        <v>105</v>
      </c>
      <c r="U21" s="69"/>
      <c r="V21" s="34" t="s">
        <v>118</v>
      </c>
    </row>
    <row r="22" spans="1:22" ht="13.5">
      <c r="A22" s="51">
        <v>12</v>
      </c>
      <c r="B22" s="58"/>
      <c r="C22" s="58"/>
      <c r="D22" s="58"/>
      <c r="E22" s="59"/>
      <c r="F22" s="53"/>
      <c r="G22" s="53"/>
      <c r="H22" s="58"/>
      <c r="I22" s="57"/>
      <c r="J22" s="33">
        <f>IF(I22="","",VLOOKUP(I22,$S:$V,4,FALSE))</f>
      </c>
      <c r="K22" s="56"/>
      <c r="L22" s="57"/>
      <c r="M22" s="33">
        <f>IF(L22="","",VLOOKUP(L22,$S:$V,4,FALSE))</f>
      </c>
      <c r="N22" s="56"/>
      <c r="O22" s="57"/>
      <c r="P22" s="33">
        <f>IF(O22="","",VLOOKUP(O22,$S:$V,4,FALSE))</f>
      </c>
      <c r="Q22" s="56"/>
      <c r="R22" s="5"/>
      <c r="S22" s="22" t="s">
        <v>115</v>
      </c>
      <c r="T22" s="67" t="s">
        <v>105</v>
      </c>
      <c r="U22" s="69"/>
      <c r="V22" s="34" t="s">
        <v>119</v>
      </c>
    </row>
    <row r="23" spans="1:22" ht="13.5">
      <c r="A23" s="51">
        <v>13</v>
      </c>
      <c r="B23" s="58"/>
      <c r="C23" s="58"/>
      <c r="D23" s="58"/>
      <c r="E23" s="59"/>
      <c r="F23" s="53"/>
      <c r="G23" s="53"/>
      <c r="H23" s="58"/>
      <c r="I23" s="57"/>
      <c r="J23" s="33">
        <f>IF(I23="","",VLOOKUP(I23,$S:$V,4,FALSE))</f>
      </c>
      <c r="K23" s="56"/>
      <c r="L23" s="57"/>
      <c r="M23" s="33">
        <f>IF(L23="","",VLOOKUP(L23,$S:$V,4,FALSE))</f>
      </c>
      <c r="N23" s="56"/>
      <c r="O23" s="57"/>
      <c r="P23" s="33">
        <f>IF(O23="","",VLOOKUP(O23,$S:$V,4,FALSE))</f>
      </c>
      <c r="Q23" s="56"/>
      <c r="R23" s="5"/>
      <c r="S23" s="22" t="s">
        <v>116</v>
      </c>
      <c r="T23" s="67"/>
      <c r="U23" s="69" t="s">
        <v>105</v>
      </c>
      <c r="V23" s="34" t="s">
        <v>122</v>
      </c>
    </row>
    <row r="24" spans="1:18" ht="13.5">
      <c r="A24" s="51">
        <v>14</v>
      </c>
      <c r="B24" s="58"/>
      <c r="C24" s="58"/>
      <c r="D24" s="58"/>
      <c r="E24" s="59"/>
      <c r="F24" s="53"/>
      <c r="G24" s="53"/>
      <c r="H24" s="58"/>
      <c r="I24" s="57"/>
      <c r="J24" s="33">
        <f>IF(I24="","",VLOOKUP(I24,$S:$V,4,FALSE))</f>
      </c>
      <c r="K24" s="56"/>
      <c r="L24" s="57"/>
      <c r="M24" s="33">
        <f>IF(L24="","",VLOOKUP(L24,$S:$V,4,FALSE))</f>
      </c>
      <c r="N24" s="56"/>
      <c r="O24" s="57"/>
      <c r="P24" s="33">
        <f>IF(O24="","",VLOOKUP(O24,$S:$V,4,FALSE))</f>
      </c>
      <c r="Q24" s="56"/>
      <c r="R24" s="5"/>
    </row>
    <row r="25" spans="1:22" ht="13.5">
      <c r="A25" s="51">
        <v>15</v>
      </c>
      <c r="B25" s="58"/>
      <c r="C25" s="58"/>
      <c r="D25" s="58"/>
      <c r="E25" s="59"/>
      <c r="F25" s="53"/>
      <c r="G25" s="53"/>
      <c r="H25" s="58"/>
      <c r="I25" s="57"/>
      <c r="J25" s="33">
        <f>IF(I25="","",VLOOKUP(I25,$S:$V,4,FALSE))</f>
      </c>
      <c r="K25" s="56"/>
      <c r="L25" s="57"/>
      <c r="M25" s="33">
        <f>IF(L25="","",VLOOKUP(L25,$S:$V,4,FALSE))</f>
      </c>
      <c r="N25" s="56"/>
      <c r="O25" s="57"/>
      <c r="P25" s="33">
        <f>IF(O25="","",VLOOKUP(O25,$S:$V,4,FALSE))</f>
      </c>
      <c r="Q25" s="56"/>
      <c r="R25" s="5"/>
      <c r="S25" s="5"/>
      <c r="T25" s="5"/>
      <c r="U25" s="5"/>
      <c r="V25" s="5"/>
    </row>
    <row r="26" spans="1:22" ht="13.5">
      <c r="A26" s="51">
        <v>16</v>
      </c>
      <c r="B26" s="58"/>
      <c r="C26" s="58"/>
      <c r="D26" s="58"/>
      <c r="E26" s="59"/>
      <c r="F26" s="53"/>
      <c r="G26" s="53"/>
      <c r="H26" s="58"/>
      <c r="I26" s="57"/>
      <c r="J26" s="33">
        <f>IF(I26="","",VLOOKUP(I26,$S:$V,4,FALSE))</f>
      </c>
      <c r="K26" s="56"/>
      <c r="L26" s="57"/>
      <c r="M26" s="33">
        <f>IF(L26="","",VLOOKUP(L26,$S:$V,4,FALSE))</f>
      </c>
      <c r="N26" s="56"/>
      <c r="O26" s="57"/>
      <c r="P26" s="33">
        <f>IF(O26="","",VLOOKUP(O26,$S:$V,4,FALSE))</f>
      </c>
      <c r="Q26" s="56"/>
      <c r="R26" s="5"/>
      <c r="S26" s="5"/>
      <c r="T26" s="5"/>
      <c r="U26" s="5"/>
      <c r="V26" s="5"/>
    </row>
    <row r="27" spans="1:22" ht="13.5">
      <c r="A27" s="51">
        <v>17</v>
      </c>
      <c r="B27" s="58"/>
      <c r="C27" s="58"/>
      <c r="D27" s="58"/>
      <c r="E27" s="59"/>
      <c r="F27" s="53"/>
      <c r="G27" s="53"/>
      <c r="H27" s="58"/>
      <c r="I27" s="57"/>
      <c r="J27" s="33">
        <f>IF(I27="","",VLOOKUP(I27,$S:$V,4,FALSE))</f>
      </c>
      <c r="K27" s="56"/>
      <c r="L27" s="57"/>
      <c r="M27" s="33">
        <f>IF(L27="","",VLOOKUP(L27,$S:$V,4,FALSE))</f>
      </c>
      <c r="N27" s="56"/>
      <c r="O27" s="57"/>
      <c r="P27" s="33">
        <f>IF(O27="","",VLOOKUP(O27,$S:$V,4,FALSE))</f>
      </c>
      <c r="Q27" s="56"/>
      <c r="R27" s="5"/>
      <c r="S27" s="5"/>
      <c r="T27" s="5"/>
      <c r="U27" s="5"/>
      <c r="V27" s="5"/>
    </row>
    <row r="28" spans="1:22" ht="13.5">
      <c r="A28" s="51">
        <v>18</v>
      </c>
      <c r="B28" s="58"/>
      <c r="C28" s="58"/>
      <c r="D28" s="58"/>
      <c r="E28" s="59"/>
      <c r="F28" s="53"/>
      <c r="G28" s="53"/>
      <c r="H28" s="58"/>
      <c r="I28" s="57"/>
      <c r="J28" s="33">
        <f>IF(I28="","",VLOOKUP(I28,$S:$V,4,FALSE))</f>
      </c>
      <c r="K28" s="56"/>
      <c r="L28" s="57"/>
      <c r="M28" s="33">
        <f>IF(L28="","",VLOOKUP(L28,$S:$V,4,FALSE))</f>
      </c>
      <c r="N28" s="56"/>
      <c r="O28" s="57"/>
      <c r="P28" s="33">
        <f>IF(O28="","",VLOOKUP(O28,$S:$V,4,FALSE))</f>
      </c>
      <c r="Q28" s="56"/>
      <c r="R28" s="5"/>
      <c r="S28" s="5"/>
      <c r="T28" s="5"/>
      <c r="U28" s="5"/>
      <c r="V28" s="5"/>
    </row>
    <row r="29" spans="1:18" ht="13.5">
      <c r="A29" s="51">
        <v>19</v>
      </c>
      <c r="B29" s="58"/>
      <c r="C29" s="58"/>
      <c r="D29" s="58"/>
      <c r="E29" s="59"/>
      <c r="F29" s="53"/>
      <c r="G29" s="53"/>
      <c r="H29" s="58"/>
      <c r="I29" s="57"/>
      <c r="J29" s="33">
        <f>IF(I29="","",VLOOKUP(I29,$S:$V,4,FALSE))</f>
      </c>
      <c r="K29" s="56"/>
      <c r="L29" s="57"/>
      <c r="M29" s="33">
        <f>IF(L29="","",VLOOKUP(L29,$S:$V,4,FALSE))</f>
      </c>
      <c r="N29" s="56"/>
      <c r="O29" s="57"/>
      <c r="P29" s="33">
        <f>IF(O29="","",VLOOKUP(O29,$S:$V,4,FALSE))</f>
      </c>
      <c r="Q29" s="56"/>
      <c r="R29" s="5"/>
    </row>
    <row r="30" spans="1:18" ht="13.5">
      <c r="A30" s="51">
        <v>20</v>
      </c>
      <c r="B30" s="58"/>
      <c r="C30" s="58"/>
      <c r="D30" s="58"/>
      <c r="E30" s="59"/>
      <c r="F30" s="53"/>
      <c r="G30" s="53"/>
      <c r="H30" s="58"/>
      <c r="I30" s="57"/>
      <c r="J30" s="33">
        <f>IF(I30="","",VLOOKUP(I30,$S:$V,4,FALSE))</f>
      </c>
      <c r="K30" s="56"/>
      <c r="L30" s="57"/>
      <c r="M30" s="33">
        <f>IF(L30="","",VLOOKUP(L30,$S:$V,4,FALSE))</f>
      </c>
      <c r="N30" s="56"/>
      <c r="O30" s="57"/>
      <c r="P30" s="33">
        <f>IF(O30="","",VLOOKUP(O30,$S:$V,4,FALSE))</f>
      </c>
      <c r="Q30" s="56"/>
      <c r="R30" s="5"/>
    </row>
    <row r="31" spans="1:18" ht="13.5">
      <c r="A31" s="51">
        <v>21</v>
      </c>
      <c r="B31" s="58"/>
      <c r="C31" s="58"/>
      <c r="D31" s="58"/>
      <c r="E31" s="59"/>
      <c r="F31" s="53"/>
      <c r="G31" s="53"/>
      <c r="H31" s="58"/>
      <c r="I31" s="57"/>
      <c r="J31" s="33">
        <f>IF(I31="","",VLOOKUP(I31,$S:$V,4,FALSE))</f>
      </c>
      <c r="K31" s="56"/>
      <c r="L31" s="57"/>
      <c r="M31" s="33">
        <f>IF(L31="","",VLOOKUP(L31,$S:$V,4,FALSE))</f>
      </c>
      <c r="N31" s="56"/>
      <c r="O31" s="57"/>
      <c r="P31" s="33">
        <f>IF(O31="","",VLOOKUP(O31,$S:$V,4,FALSE))</f>
      </c>
      <c r="Q31" s="56"/>
      <c r="R31" s="5"/>
    </row>
    <row r="32" spans="1:18" ht="13.5">
      <c r="A32" s="51">
        <v>22</v>
      </c>
      <c r="B32" s="58"/>
      <c r="C32" s="58"/>
      <c r="D32" s="58"/>
      <c r="E32" s="59"/>
      <c r="F32" s="53"/>
      <c r="G32" s="53"/>
      <c r="H32" s="58"/>
      <c r="I32" s="57"/>
      <c r="J32" s="33">
        <f>IF(I32="","",VLOOKUP(I32,$S:$V,4,FALSE))</f>
      </c>
      <c r="K32" s="56"/>
      <c r="L32" s="57"/>
      <c r="M32" s="33">
        <f>IF(L32="","",VLOOKUP(L32,$S:$V,4,FALSE))</f>
      </c>
      <c r="N32" s="56"/>
      <c r="O32" s="57"/>
      <c r="P32" s="33">
        <f>IF(O32="","",VLOOKUP(O32,$S:$V,4,FALSE))</f>
      </c>
      <c r="Q32" s="56"/>
      <c r="R32" s="5"/>
    </row>
    <row r="33" spans="1:18" ht="13.5">
      <c r="A33" s="51">
        <v>23</v>
      </c>
      <c r="B33" s="58"/>
      <c r="C33" s="58"/>
      <c r="D33" s="58"/>
      <c r="E33" s="59"/>
      <c r="F33" s="53"/>
      <c r="G33" s="53"/>
      <c r="H33" s="58"/>
      <c r="I33" s="57"/>
      <c r="J33" s="33">
        <f>IF(I33="","",VLOOKUP(I33,$S:$V,4,FALSE))</f>
      </c>
      <c r="K33" s="56"/>
      <c r="L33" s="57"/>
      <c r="M33" s="33">
        <f>IF(L33="","",VLOOKUP(L33,$S:$V,4,FALSE))</f>
      </c>
      <c r="N33" s="56"/>
      <c r="O33" s="57"/>
      <c r="P33" s="33">
        <f>IF(O33="","",VLOOKUP(O33,$S:$V,4,FALSE))</f>
      </c>
      <c r="Q33" s="56"/>
      <c r="R33" s="5"/>
    </row>
    <row r="34" spans="1:18" ht="13.5">
      <c r="A34" s="51">
        <v>24</v>
      </c>
      <c r="B34" s="58"/>
      <c r="C34" s="58"/>
      <c r="D34" s="58"/>
      <c r="E34" s="59"/>
      <c r="F34" s="53"/>
      <c r="G34" s="53"/>
      <c r="H34" s="58"/>
      <c r="I34" s="57"/>
      <c r="J34" s="33">
        <f>IF(I34="","",VLOOKUP(I34,$S:$V,4,FALSE))</f>
      </c>
      <c r="K34" s="56"/>
      <c r="L34" s="57"/>
      <c r="M34" s="33">
        <f>IF(L34="","",VLOOKUP(L34,$S:$V,4,FALSE))</f>
      </c>
      <c r="N34" s="56"/>
      <c r="O34" s="57"/>
      <c r="P34" s="33">
        <f>IF(O34="","",VLOOKUP(O34,$S:$V,4,FALSE))</f>
      </c>
      <c r="Q34" s="56"/>
      <c r="R34" s="5"/>
    </row>
    <row r="35" spans="1:18" ht="13.5">
      <c r="A35" s="51">
        <v>25</v>
      </c>
      <c r="B35" s="58"/>
      <c r="C35" s="58"/>
      <c r="D35" s="58"/>
      <c r="E35" s="59"/>
      <c r="F35" s="53"/>
      <c r="G35" s="53"/>
      <c r="H35" s="58"/>
      <c r="I35" s="57"/>
      <c r="J35" s="33">
        <f>IF(I35="","",VLOOKUP(I35,$S:$V,4,FALSE))</f>
      </c>
      <c r="K35" s="56"/>
      <c r="L35" s="57"/>
      <c r="M35" s="33">
        <f>IF(L35="","",VLOOKUP(L35,$S:$V,4,FALSE))</f>
      </c>
      <c r="N35" s="56"/>
      <c r="O35" s="57"/>
      <c r="P35" s="33">
        <f>IF(O35="","",VLOOKUP(O35,$S:$V,4,FALSE))</f>
      </c>
      <c r="Q35" s="56"/>
      <c r="R35" s="5"/>
    </row>
    <row r="36" spans="1:18" ht="13.5">
      <c r="A36" s="51">
        <v>26</v>
      </c>
      <c r="B36" s="58"/>
      <c r="C36" s="58"/>
      <c r="D36" s="58"/>
      <c r="E36" s="59"/>
      <c r="F36" s="53"/>
      <c r="G36" s="53"/>
      <c r="H36" s="58"/>
      <c r="I36" s="57"/>
      <c r="J36" s="33">
        <f>IF(I36="","",VLOOKUP(I36,$S:$V,4,FALSE))</f>
      </c>
      <c r="K36" s="56"/>
      <c r="L36" s="57"/>
      <c r="M36" s="33">
        <f>IF(L36="","",VLOOKUP(L36,$S:$V,4,FALSE))</f>
      </c>
      <c r="N36" s="56"/>
      <c r="O36" s="57"/>
      <c r="P36" s="33">
        <f>IF(O36="","",VLOOKUP(O36,$S:$V,4,FALSE))</f>
      </c>
      <c r="Q36" s="56"/>
      <c r="R36" s="5"/>
    </row>
    <row r="37" spans="1:18" ht="13.5">
      <c r="A37" s="51">
        <v>27</v>
      </c>
      <c r="B37" s="58"/>
      <c r="C37" s="58"/>
      <c r="D37" s="58"/>
      <c r="E37" s="59"/>
      <c r="F37" s="53"/>
      <c r="G37" s="53"/>
      <c r="H37" s="58"/>
      <c r="I37" s="57"/>
      <c r="J37" s="33">
        <f>IF(I37="","",VLOOKUP(I37,$S:$V,4,FALSE))</f>
      </c>
      <c r="K37" s="56"/>
      <c r="L37" s="57"/>
      <c r="M37" s="33">
        <f>IF(L37="","",VLOOKUP(L37,$S:$V,4,FALSE))</f>
      </c>
      <c r="N37" s="56"/>
      <c r="O37" s="57"/>
      <c r="P37" s="33">
        <f>IF(O37="","",VLOOKUP(O37,$S:$V,4,FALSE))</f>
      </c>
      <c r="Q37" s="56"/>
      <c r="R37" s="5"/>
    </row>
    <row r="38" spans="1:18" ht="13.5">
      <c r="A38" s="51">
        <v>28</v>
      </c>
      <c r="B38" s="58"/>
      <c r="C38" s="58"/>
      <c r="D38" s="58"/>
      <c r="E38" s="59"/>
      <c r="F38" s="53"/>
      <c r="G38" s="53"/>
      <c r="H38" s="58"/>
      <c r="I38" s="57"/>
      <c r="J38" s="33">
        <f>IF(I38="","",VLOOKUP(I38,$S:$V,4,FALSE))</f>
      </c>
      <c r="K38" s="56"/>
      <c r="L38" s="57"/>
      <c r="M38" s="33">
        <f>IF(L38="","",VLOOKUP(L38,$S:$V,4,FALSE))</f>
      </c>
      <c r="N38" s="56"/>
      <c r="O38" s="57"/>
      <c r="P38" s="33">
        <f>IF(O38="","",VLOOKUP(O38,$S:$V,4,FALSE))</f>
      </c>
      <c r="Q38" s="56"/>
      <c r="R38" s="5"/>
    </row>
    <row r="39" spans="1:18" ht="13.5">
      <c r="A39" s="51">
        <v>29</v>
      </c>
      <c r="B39" s="58"/>
      <c r="C39" s="58"/>
      <c r="D39" s="58"/>
      <c r="E39" s="59"/>
      <c r="F39" s="53"/>
      <c r="G39" s="53"/>
      <c r="H39" s="58"/>
      <c r="I39" s="57"/>
      <c r="J39" s="33">
        <f>IF(I39="","",VLOOKUP(I39,$S:$V,4,FALSE))</f>
      </c>
      <c r="K39" s="56"/>
      <c r="L39" s="57"/>
      <c r="M39" s="33">
        <f>IF(L39="","",VLOOKUP(L39,$S:$V,4,FALSE))</f>
      </c>
      <c r="N39" s="56"/>
      <c r="O39" s="57"/>
      <c r="P39" s="33">
        <f>IF(O39="","",VLOOKUP(O39,$S:$V,4,FALSE))</f>
      </c>
      <c r="Q39" s="56"/>
      <c r="R39" s="5"/>
    </row>
    <row r="40" spans="1:18" ht="13.5">
      <c r="A40" s="51">
        <v>30</v>
      </c>
      <c r="B40" s="58"/>
      <c r="C40" s="58"/>
      <c r="D40" s="58"/>
      <c r="E40" s="59"/>
      <c r="F40" s="53"/>
      <c r="G40" s="53"/>
      <c r="H40" s="58"/>
      <c r="I40" s="57"/>
      <c r="J40" s="33">
        <f>IF(I40="","",VLOOKUP(I40,$S:$V,4,FALSE))</f>
      </c>
      <c r="K40" s="56"/>
      <c r="L40" s="57"/>
      <c r="M40" s="33">
        <f>IF(L40="","",VLOOKUP(L40,$S:$V,4,FALSE))</f>
      </c>
      <c r="N40" s="56"/>
      <c r="O40" s="57"/>
      <c r="P40" s="33">
        <f>IF(O40="","",VLOOKUP(O40,$S:$V,4,FALSE))</f>
      </c>
      <c r="Q40" s="56"/>
      <c r="R40" s="5"/>
    </row>
    <row r="41" spans="1:18" ht="13.5">
      <c r="A41" s="51">
        <v>31</v>
      </c>
      <c r="B41" s="58"/>
      <c r="C41" s="58"/>
      <c r="D41" s="58"/>
      <c r="E41" s="59"/>
      <c r="F41" s="53"/>
      <c r="G41" s="53"/>
      <c r="H41" s="58"/>
      <c r="I41" s="57"/>
      <c r="J41" s="33">
        <f>IF(I41="","",VLOOKUP(I41,$S:$V,4,FALSE))</f>
      </c>
      <c r="K41" s="56"/>
      <c r="L41" s="57"/>
      <c r="M41" s="33">
        <f>IF(L41="","",VLOOKUP(L41,$S:$V,4,FALSE))</f>
      </c>
      <c r="N41" s="56"/>
      <c r="O41" s="57"/>
      <c r="P41" s="33">
        <f>IF(O41="","",VLOOKUP(O41,$S:$V,4,FALSE))</f>
      </c>
      <c r="Q41" s="56"/>
      <c r="R41" s="5"/>
    </row>
    <row r="42" spans="1:18" ht="13.5">
      <c r="A42" s="51">
        <v>32</v>
      </c>
      <c r="B42" s="58"/>
      <c r="C42" s="58"/>
      <c r="D42" s="58"/>
      <c r="E42" s="59"/>
      <c r="F42" s="53"/>
      <c r="G42" s="53"/>
      <c r="H42" s="58"/>
      <c r="I42" s="57"/>
      <c r="J42" s="33">
        <f>IF(I42="","",VLOOKUP(I42,$S:$V,4,FALSE))</f>
      </c>
      <c r="K42" s="56"/>
      <c r="L42" s="57"/>
      <c r="M42" s="33">
        <f>IF(L42="","",VLOOKUP(L42,$S:$V,4,FALSE))</f>
      </c>
      <c r="N42" s="56"/>
      <c r="O42" s="57"/>
      <c r="P42" s="33">
        <f>IF(O42="","",VLOOKUP(O42,$S:$V,4,FALSE))</f>
      </c>
      <c r="Q42" s="56"/>
      <c r="R42" s="5"/>
    </row>
    <row r="43" spans="1:18" ht="13.5">
      <c r="A43" s="51">
        <v>33</v>
      </c>
      <c r="B43" s="58"/>
      <c r="C43" s="58"/>
      <c r="D43" s="58"/>
      <c r="E43" s="59"/>
      <c r="F43" s="53"/>
      <c r="G43" s="53"/>
      <c r="H43" s="58"/>
      <c r="I43" s="57"/>
      <c r="J43" s="33">
        <f>IF(I43="","",VLOOKUP(I43,$S:$V,4,FALSE))</f>
      </c>
      <c r="K43" s="56"/>
      <c r="L43" s="57"/>
      <c r="M43" s="33">
        <f>IF(L43="","",VLOOKUP(L43,$S:$V,4,FALSE))</f>
      </c>
      <c r="N43" s="56"/>
      <c r="O43" s="57"/>
      <c r="P43" s="33">
        <f>IF(O43="","",VLOOKUP(O43,$S:$V,4,FALSE))</f>
      </c>
      <c r="Q43" s="56"/>
      <c r="R43" s="5"/>
    </row>
    <row r="44" spans="1:18" ht="13.5">
      <c r="A44" s="51">
        <v>34</v>
      </c>
      <c r="B44" s="58"/>
      <c r="C44" s="58"/>
      <c r="D44" s="58"/>
      <c r="E44" s="59"/>
      <c r="F44" s="53"/>
      <c r="G44" s="53"/>
      <c r="H44" s="58"/>
      <c r="I44" s="57"/>
      <c r="J44" s="33">
        <f>IF(I44="","",VLOOKUP(I44,$S:$V,4,FALSE))</f>
      </c>
      <c r="K44" s="56"/>
      <c r="L44" s="57"/>
      <c r="M44" s="33">
        <f>IF(L44="","",VLOOKUP(L44,$S:$V,4,FALSE))</f>
      </c>
      <c r="N44" s="56"/>
      <c r="O44" s="57"/>
      <c r="P44" s="33">
        <f>IF(O44="","",VLOOKUP(O44,$S:$V,4,FALSE))</f>
      </c>
      <c r="Q44" s="56"/>
      <c r="R44" s="5"/>
    </row>
    <row r="45" spans="1:18" ht="13.5">
      <c r="A45" s="51">
        <v>35</v>
      </c>
      <c r="B45" s="58"/>
      <c r="C45" s="58"/>
      <c r="D45" s="58"/>
      <c r="E45" s="59"/>
      <c r="F45" s="53"/>
      <c r="G45" s="53"/>
      <c r="H45" s="58"/>
      <c r="I45" s="57"/>
      <c r="J45" s="33">
        <f>IF(I45="","",VLOOKUP(I45,$S:$V,4,FALSE))</f>
      </c>
      <c r="K45" s="56"/>
      <c r="L45" s="57"/>
      <c r="M45" s="33">
        <f>IF(L45="","",VLOOKUP(L45,$S:$V,4,FALSE))</f>
      </c>
      <c r="N45" s="56"/>
      <c r="O45" s="57"/>
      <c r="P45" s="33">
        <f>IF(O45="","",VLOOKUP(O45,$S:$V,4,FALSE))</f>
      </c>
      <c r="Q45" s="56"/>
      <c r="R45" s="5"/>
    </row>
    <row r="46" spans="1:18" ht="13.5">
      <c r="A46" s="51">
        <v>36</v>
      </c>
      <c r="B46" s="58"/>
      <c r="C46" s="58"/>
      <c r="D46" s="58"/>
      <c r="E46" s="59"/>
      <c r="F46" s="53"/>
      <c r="G46" s="53"/>
      <c r="H46" s="58"/>
      <c r="I46" s="57"/>
      <c r="J46" s="33">
        <f>IF(I46="","",VLOOKUP(I46,$S:$V,4,FALSE))</f>
      </c>
      <c r="K46" s="56"/>
      <c r="L46" s="57"/>
      <c r="M46" s="33">
        <f>IF(L46="","",VLOOKUP(L46,$S:$V,4,FALSE))</f>
      </c>
      <c r="N46" s="56"/>
      <c r="O46" s="57"/>
      <c r="P46" s="33">
        <f>IF(O46="","",VLOOKUP(O46,$S:$V,4,FALSE))</f>
      </c>
      <c r="Q46" s="56"/>
      <c r="R46" s="5"/>
    </row>
    <row r="47" spans="1:18" ht="13.5">
      <c r="A47" s="51">
        <v>37</v>
      </c>
      <c r="B47" s="58"/>
      <c r="C47" s="58"/>
      <c r="D47" s="58"/>
      <c r="E47" s="59"/>
      <c r="F47" s="53"/>
      <c r="G47" s="53"/>
      <c r="H47" s="58"/>
      <c r="I47" s="57"/>
      <c r="J47" s="33">
        <f>IF(I47="","",VLOOKUP(I47,$S:$V,4,FALSE))</f>
      </c>
      <c r="K47" s="56"/>
      <c r="L47" s="57"/>
      <c r="M47" s="33">
        <f>IF(L47="","",VLOOKUP(L47,$S:$V,4,FALSE))</f>
      </c>
      <c r="N47" s="56"/>
      <c r="O47" s="57"/>
      <c r="P47" s="33">
        <f>IF(O47="","",VLOOKUP(O47,$S:$V,4,FALSE))</f>
      </c>
      <c r="Q47" s="56"/>
      <c r="R47" s="5"/>
    </row>
    <row r="48" spans="1:18" ht="13.5">
      <c r="A48" s="51">
        <v>38</v>
      </c>
      <c r="B48" s="58"/>
      <c r="C48" s="58"/>
      <c r="D48" s="58"/>
      <c r="E48" s="59"/>
      <c r="F48" s="53"/>
      <c r="G48" s="53"/>
      <c r="H48" s="58"/>
      <c r="I48" s="57"/>
      <c r="J48" s="33">
        <f>IF(I48="","",VLOOKUP(I48,$S:$V,4,FALSE))</f>
      </c>
      <c r="K48" s="56"/>
      <c r="L48" s="57"/>
      <c r="M48" s="33">
        <f>IF(L48="","",VLOOKUP(L48,$S:$V,4,FALSE))</f>
      </c>
      <c r="N48" s="56"/>
      <c r="O48" s="57"/>
      <c r="P48" s="33">
        <f>IF(O48="","",VLOOKUP(O48,$S:$V,4,FALSE))</f>
      </c>
      <c r="Q48" s="56"/>
      <c r="R48" s="5"/>
    </row>
    <row r="49" spans="1:18" ht="13.5">
      <c r="A49" s="51">
        <v>39</v>
      </c>
      <c r="B49" s="58"/>
      <c r="C49" s="58"/>
      <c r="D49" s="58"/>
      <c r="E49" s="59"/>
      <c r="F49" s="53"/>
      <c r="G49" s="53"/>
      <c r="H49" s="58"/>
      <c r="I49" s="57"/>
      <c r="J49" s="33">
        <f>IF(I49="","",VLOOKUP(I49,$S:$V,4,FALSE))</f>
      </c>
      <c r="K49" s="56"/>
      <c r="L49" s="57"/>
      <c r="M49" s="33">
        <f>IF(L49="","",VLOOKUP(L49,$S:$V,4,FALSE))</f>
      </c>
      <c r="N49" s="56"/>
      <c r="O49" s="57"/>
      <c r="P49" s="33">
        <f>IF(O49="","",VLOOKUP(O49,$S:$V,4,FALSE))</f>
      </c>
      <c r="Q49" s="56"/>
      <c r="R49" s="5"/>
    </row>
    <row r="50" spans="1:18" ht="13.5">
      <c r="A50" s="51">
        <v>40</v>
      </c>
      <c r="B50" s="58"/>
      <c r="C50" s="58"/>
      <c r="D50" s="58"/>
      <c r="E50" s="59"/>
      <c r="F50" s="53"/>
      <c r="G50" s="53"/>
      <c r="H50" s="58"/>
      <c r="I50" s="57"/>
      <c r="J50" s="33">
        <f>IF(I50="","",VLOOKUP(I50,$S:$V,4,FALSE))</f>
      </c>
      <c r="K50" s="56"/>
      <c r="L50" s="57"/>
      <c r="M50" s="33">
        <f>IF(L50="","",VLOOKUP(L50,$S:$V,4,FALSE))</f>
      </c>
      <c r="N50" s="56"/>
      <c r="O50" s="57"/>
      <c r="P50" s="33">
        <f>IF(O50="","",VLOOKUP(O50,$S:$V,4,FALSE))</f>
      </c>
      <c r="Q50" s="56"/>
      <c r="R50" s="5"/>
    </row>
    <row r="51" spans="1:18" ht="13.5">
      <c r="A51" s="51">
        <v>41</v>
      </c>
      <c r="B51" s="58"/>
      <c r="C51" s="58"/>
      <c r="D51" s="58"/>
      <c r="E51" s="59"/>
      <c r="F51" s="53"/>
      <c r="G51" s="53"/>
      <c r="H51" s="58"/>
      <c r="I51" s="57"/>
      <c r="J51" s="33">
        <f>IF(I51="","",VLOOKUP(I51,$S:$V,4,FALSE))</f>
      </c>
      <c r="K51" s="56"/>
      <c r="L51" s="57"/>
      <c r="M51" s="33">
        <f>IF(L51="","",VLOOKUP(L51,$S:$V,4,FALSE))</f>
      </c>
      <c r="N51" s="56"/>
      <c r="O51" s="57"/>
      <c r="P51" s="33">
        <f>IF(O51="","",VLOOKUP(O51,$S:$V,4,FALSE))</f>
      </c>
      <c r="Q51" s="56"/>
      <c r="R51" s="5"/>
    </row>
    <row r="52" spans="1:18" ht="13.5">
      <c r="A52" s="51">
        <v>42</v>
      </c>
      <c r="B52" s="58"/>
      <c r="C52" s="58"/>
      <c r="D52" s="58"/>
      <c r="E52" s="59"/>
      <c r="F52" s="53"/>
      <c r="G52" s="53"/>
      <c r="H52" s="58"/>
      <c r="I52" s="57"/>
      <c r="J52" s="33">
        <f>IF(I52="","",VLOOKUP(I52,$S:$V,4,FALSE))</f>
      </c>
      <c r="K52" s="56"/>
      <c r="L52" s="57"/>
      <c r="M52" s="33">
        <f>IF(L52="","",VLOOKUP(L52,$S:$V,4,FALSE))</f>
      </c>
      <c r="N52" s="56"/>
      <c r="O52" s="57"/>
      <c r="P52" s="33">
        <f>IF(O52="","",VLOOKUP(O52,$S:$V,4,FALSE))</f>
      </c>
      <c r="Q52" s="56"/>
      <c r="R52" s="5"/>
    </row>
    <row r="53" spans="1:18" ht="13.5">
      <c r="A53" s="51">
        <v>43</v>
      </c>
      <c r="B53" s="58"/>
      <c r="C53" s="58"/>
      <c r="D53" s="58"/>
      <c r="E53" s="59"/>
      <c r="F53" s="53"/>
      <c r="G53" s="53"/>
      <c r="H53" s="58"/>
      <c r="I53" s="57"/>
      <c r="J53" s="33">
        <f>IF(I53="","",VLOOKUP(I53,$S:$V,4,FALSE))</f>
      </c>
      <c r="K53" s="56"/>
      <c r="L53" s="57"/>
      <c r="M53" s="33">
        <f>IF(L53="","",VLOOKUP(L53,$S:$V,4,FALSE))</f>
      </c>
      <c r="N53" s="56"/>
      <c r="O53" s="57"/>
      <c r="P53" s="33">
        <f>IF(O53="","",VLOOKUP(O53,$S:$V,4,FALSE))</f>
      </c>
      <c r="Q53" s="56"/>
      <c r="R53" s="5"/>
    </row>
    <row r="54" spans="1:18" ht="13.5">
      <c r="A54" s="51">
        <v>44</v>
      </c>
      <c r="B54" s="58"/>
      <c r="C54" s="58"/>
      <c r="D54" s="58"/>
      <c r="E54" s="59"/>
      <c r="F54" s="53"/>
      <c r="G54" s="53"/>
      <c r="H54" s="58"/>
      <c r="I54" s="57"/>
      <c r="J54" s="33">
        <f>IF(I54="","",VLOOKUP(I54,$S:$V,4,FALSE))</f>
      </c>
      <c r="K54" s="56"/>
      <c r="L54" s="57"/>
      <c r="M54" s="33">
        <f>IF(L54="","",VLOOKUP(L54,$S:$V,4,FALSE))</f>
      </c>
      <c r="N54" s="56"/>
      <c r="O54" s="57"/>
      <c r="P54" s="33">
        <f>IF(O54="","",VLOOKUP(O54,$S:$V,4,FALSE))</f>
      </c>
      <c r="Q54" s="56"/>
      <c r="R54" s="5"/>
    </row>
    <row r="55" spans="1:18" ht="13.5">
      <c r="A55" s="51">
        <v>45</v>
      </c>
      <c r="B55" s="58"/>
      <c r="C55" s="58"/>
      <c r="D55" s="58"/>
      <c r="E55" s="59"/>
      <c r="F55" s="53"/>
      <c r="G55" s="53"/>
      <c r="H55" s="58"/>
      <c r="I55" s="57"/>
      <c r="J55" s="33">
        <f>IF(I55="","",VLOOKUP(I55,$S:$V,4,FALSE))</f>
      </c>
      <c r="K55" s="56"/>
      <c r="L55" s="57"/>
      <c r="M55" s="33">
        <f>IF(L55="","",VLOOKUP(L55,$S:$V,4,FALSE))</f>
      </c>
      <c r="N55" s="56"/>
      <c r="O55" s="57"/>
      <c r="P55" s="33">
        <f>IF(O55="","",VLOOKUP(O55,$S:$V,4,FALSE))</f>
      </c>
      <c r="Q55" s="56"/>
      <c r="R55" s="5"/>
    </row>
    <row r="56" spans="1:18" ht="13.5">
      <c r="A56" s="51">
        <v>46</v>
      </c>
      <c r="B56" s="58"/>
      <c r="C56" s="58"/>
      <c r="D56" s="58"/>
      <c r="E56" s="59"/>
      <c r="F56" s="53"/>
      <c r="G56" s="53"/>
      <c r="H56" s="58"/>
      <c r="I56" s="57"/>
      <c r="J56" s="33">
        <f>IF(I56="","",VLOOKUP(I56,$S:$V,4,FALSE))</f>
      </c>
      <c r="K56" s="56"/>
      <c r="L56" s="57"/>
      <c r="M56" s="33">
        <f>IF(L56="","",VLOOKUP(L56,$S:$V,4,FALSE))</f>
      </c>
      <c r="N56" s="56"/>
      <c r="O56" s="57"/>
      <c r="P56" s="33">
        <f>IF(O56="","",VLOOKUP(O56,$S:$V,4,FALSE))</f>
      </c>
      <c r="Q56" s="56"/>
      <c r="R56" s="5"/>
    </row>
    <row r="57" spans="1:18" ht="13.5">
      <c r="A57" s="51">
        <v>47</v>
      </c>
      <c r="B57" s="58"/>
      <c r="C57" s="58"/>
      <c r="D57" s="58"/>
      <c r="E57" s="59"/>
      <c r="F57" s="53"/>
      <c r="G57" s="53"/>
      <c r="H57" s="58"/>
      <c r="I57" s="57"/>
      <c r="J57" s="33">
        <f>IF(I57="","",VLOOKUP(I57,$S:$V,4,FALSE))</f>
      </c>
      <c r="K57" s="56"/>
      <c r="L57" s="57"/>
      <c r="M57" s="33">
        <f>IF(L57="","",VLOOKUP(L57,$S:$V,4,FALSE))</f>
      </c>
      <c r="N57" s="56"/>
      <c r="O57" s="57"/>
      <c r="P57" s="33">
        <f>IF(O57="","",VLOOKUP(O57,$S:$V,4,FALSE))</f>
      </c>
      <c r="Q57" s="56"/>
      <c r="R57" s="5"/>
    </row>
    <row r="58" spans="1:18" ht="13.5">
      <c r="A58" s="51">
        <v>48</v>
      </c>
      <c r="B58" s="58"/>
      <c r="C58" s="58"/>
      <c r="D58" s="58"/>
      <c r="E58" s="59"/>
      <c r="F58" s="53"/>
      <c r="G58" s="53"/>
      <c r="H58" s="58"/>
      <c r="I58" s="57"/>
      <c r="J58" s="33">
        <f>IF(I58="","",VLOOKUP(I58,$S:$V,4,FALSE))</f>
      </c>
      <c r="K58" s="56"/>
      <c r="L58" s="57"/>
      <c r="M58" s="33">
        <f>IF(L58="","",VLOOKUP(L58,$S:$V,4,FALSE))</f>
      </c>
      <c r="N58" s="56"/>
      <c r="O58" s="57"/>
      <c r="P58" s="33">
        <f>IF(O58="","",VLOOKUP(O58,$S:$V,4,FALSE))</f>
      </c>
      <c r="Q58" s="56"/>
      <c r="R58" s="5"/>
    </row>
    <row r="59" spans="1:18" ht="13.5">
      <c r="A59" s="51">
        <v>49</v>
      </c>
      <c r="B59" s="58"/>
      <c r="C59" s="58"/>
      <c r="D59" s="58"/>
      <c r="E59" s="59"/>
      <c r="F59" s="53"/>
      <c r="G59" s="53"/>
      <c r="H59" s="58"/>
      <c r="I59" s="57"/>
      <c r="J59" s="33">
        <f>IF(I59="","",VLOOKUP(I59,$S:$V,4,FALSE))</f>
      </c>
      <c r="K59" s="56"/>
      <c r="L59" s="57"/>
      <c r="M59" s="33">
        <f>IF(L59="","",VLOOKUP(L59,$S:$V,4,FALSE))</f>
      </c>
      <c r="N59" s="56"/>
      <c r="O59" s="57"/>
      <c r="P59" s="33">
        <f>IF(O59="","",VLOOKUP(O59,$S:$V,4,FALSE))</f>
      </c>
      <c r="Q59" s="56"/>
      <c r="R59" s="5"/>
    </row>
    <row r="60" spans="1:18" ht="13.5">
      <c r="A60" s="51">
        <v>50</v>
      </c>
      <c r="B60" s="58"/>
      <c r="C60" s="58"/>
      <c r="D60" s="58"/>
      <c r="E60" s="59"/>
      <c r="F60" s="53"/>
      <c r="G60" s="53"/>
      <c r="H60" s="58"/>
      <c r="I60" s="57"/>
      <c r="J60" s="33">
        <f>IF(I60="","",VLOOKUP(I60,$S:$V,4,FALSE))</f>
      </c>
      <c r="K60" s="56"/>
      <c r="L60" s="57"/>
      <c r="M60" s="33">
        <f>IF(L60="","",VLOOKUP(L60,$S:$V,4,FALSE))</f>
      </c>
      <c r="N60" s="56"/>
      <c r="O60" s="57"/>
      <c r="P60" s="33">
        <f>IF(O60="","",VLOOKUP(O60,$S:$V,4,FALSE))</f>
      </c>
      <c r="Q60" s="56"/>
      <c r="R60" s="5"/>
    </row>
    <row r="61" ht="5.25" customHeight="1"/>
    <row r="62" spans="13:16" ht="18.75" customHeight="1">
      <c r="M62" s="79" t="s">
        <v>36</v>
      </c>
      <c r="N62" s="80"/>
      <c r="O62" s="81"/>
      <c r="P62" s="64" t="s">
        <v>37</v>
      </c>
    </row>
    <row r="63" spans="13:16" ht="18.75" customHeight="1">
      <c r="M63" s="82"/>
      <c r="N63" s="83"/>
      <c r="O63" s="84"/>
      <c r="P63" s="65"/>
    </row>
    <row r="64" spans="13:16" ht="18.75" customHeight="1">
      <c r="M64" s="82"/>
      <c r="N64" s="83"/>
      <c r="O64" s="84"/>
      <c r="P64" s="65"/>
    </row>
  </sheetData>
  <sheetProtection/>
  <mergeCells count="13">
    <mergeCell ref="M62:O62"/>
    <mergeCell ref="M63:O63"/>
    <mergeCell ref="M64:O64"/>
    <mergeCell ref="N7:P7"/>
    <mergeCell ref="N3:O3"/>
    <mergeCell ref="I2:K2"/>
    <mergeCell ref="N2:O2"/>
    <mergeCell ref="C3:F3"/>
    <mergeCell ref="J6:K6"/>
    <mergeCell ref="H7:J7"/>
    <mergeCell ref="C2:G2"/>
    <mergeCell ref="N1:P1"/>
    <mergeCell ref="K7:M7"/>
  </mergeCells>
  <dataValidations count="13">
    <dataValidation allowBlank="1" showInputMessage="1" showErrorMessage="1" imeMode="off" sqref="H2:H3 J10:Q10 L2:M3 B1:K1 N4 K4:K5 P4 N1 Q1:U1 P2:U3 L4:L6 R8:R51 B7:H7 B8:I10 O8:O9 N7 L8:L9 K7:K8 R7:V7 Q4:U6 B4:J6 N5:P6 S8:V23"/>
    <dataValidation type="textLength" operator="equal" allowBlank="1" showInputMessage="1" showErrorMessage="1" promptTitle="入力は半角英数" prompt="エントリー一覧表右側の種目コード表を参照して入力して下さい。" errorTitle="種目コード入力のエラー" error="種目コードは５桁です。&#10;（例）　00200" imeMode="off" sqref="O11:O60 I11:I60 L11:L60">
      <formula1>5</formula1>
    </dataValidation>
    <dataValidation type="textLength" operator="equal" allowBlank="1" showInputMessage="1" showErrorMessage="1" promptTitle="入力は半角英数" prompt="県コード表を参照して入力して下さい。" errorTitle="県の入力エラー" error="県コードは「３３」です。" imeMode="off" sqref="F11:F60">
      <formula1>2</formula1>
    </dataValidation>
    <dataValidation type="textLength" operator="equal" allowBlank="1" showInputMessage="1" showErrorMessage="1" promptTitle="入力は半角英数" prompt="男子=1&#10;女子=2" errorTitle="性別の入力エラー" error="性別は１桁です。" imeMode="off" sqref="E11:E60">
      <formula1>1</formula1>
    </dataValidation>
    <dataValidation type="textLength" allowBlank="1" showInputMessage="1" showErrorMessage="1" promptTitle="入力は半角英数" prompt="トラックは7桁&#10;○トラックは7桁&#10;例 12秒43→0001243&#10;○フィールドは5桁&#10;例 34m45→03445" errorTitle="記録の入力エラー" error="トラック種目の記録は７桁、&#10;フィールド種目の記録は５桁です。" imeMode="off" sqref="Q11:Q60 K11:K60 N11:N60">
      <formula1>5</formula1>
      <formula2>7</formula2>
    </dataValidation>
    <dataValidation allowBlank="1" showInputMessage="1" showErrorMessage="1" promptTitle="入力は半角英数" prompt="姓と名の間に半角スペースを入力して下さい。" imeMode="halfKatakana" sqref="B11:B60"/>
    <dataValidation allowBlank="1" showInputMessage="1" showErrorMessage="1" imeMode="on" sqref="P8:P9 M8:M9 J8:J9"/>
    <dataValidation allowBlank="1" showInputMessage="1" showErrorMessage="1" imeMode="hiragana" sqref="O2 I2:K3 C2:C3 D2:F2 N2:N3"/>
    <dataValidation allowBlank="1" showInputMessage="1" showErrorMessage="1" prompt="入力は半角英数" imeMode="off" sqref="D11:D60"/>
    <dataValidation allowBlank="1" showInputMessage="1" showErrorMessage="1" prompt="姓と名の間に全角スペースを入力して下さい。" imeMode="hiragana" sqref="C11:C60"/>
    <dataValidation allowBlank="1" showInputMessage="1" showErrorMessage="1" promptTitle="入力は半角英数" prompt="不明な場合は所属の略称を入力して下さい。" imeMode="off" sqref="G11:G60"/>
    <dataValidation allowBlank="1" showInputMessage="1" showErrorMessage="1" promptTitle="入力は半角英数" prompt="各県で使用している4桁までの登録ナンバーを入力して下さい。(学連のナンバーの「7-」は不要)。" imeMode="off" sqref="H11:H60"/>
    <dataValidation allowBlank="1" showInputMessage="1" showErrorMessage="1" prompt="入力は不要" imeMode="on" sqref="J11:J60 M11:M60 P11:P60"/>
  </dataValidations>
  <printOptions/>
  <pageMargins left="0.2362204724409449" right="0.2362204724409449" top="0.1968503937007874" bottom="0.1968503937007874" header="0" footer="0"/>
  <pageSetup fitToHeight="1"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B7" sqref="B7"/>
    </sheetView>
  </sheetViews>
  <sheetFormatPr defaultColWidth="9.140625" defaultRowHeight="15"/>
  <cols>
    <col min="1" max="1" width="11.00390625" style="63" bestFit="1" customWidth="1"/>
    <col min="2" max="2" width="9.00390625" style="63" customWidth="1"/>
  </cols>
  <sheetData>
    <row r="1" spans="1:2" ht="13.5">
      <c r="A1" s="63" t="s">
        <v>94</v>
      </c>
      <c r="B1" s="63" t="s">
        <v>95</v>
      </c>
    </row>
    <row r="2" spans="1:2" ht="13.5">
      <c r="A2" s="63" t="s">
        <v>47</v>
      </c>
      <c r="B2" s="63">
        <v>1</v>
      </c>
    </row>
    <row r="3" spans="1:2" ht="13.5">
      <c r="A3" s="63" t="s">
        <v>48</v>
      </c>
      <c r="B3" s="63">
        <v>2</v>
      </c>
    </row>
    <row r="4" spans="1:2" ht="13.5">
      <c r="A4" s="63" t="s">
        <v>49</v>
      </c>
      <c r="B4" s="63">
        <v>3</v>
      </c>
    </row>
    <row r="5" spans="1:2" ht="13.5">
      <c r="A5" s="63" t="s">
        <v>50</v>
      </c>
      <c r="B5" s="63">
        <v>4</v>
      </c>
    </row>
    <row r="6" spans="1:2" ht="13.5">
      <c r="A6" s="63" t="s">
        <v>51</v>
      </c>
      <c r="B6" s="63">
        <v>5</v>
      </c>
    </row>
    <row r="7" spans="1:2" ht="13.5">
      <c r="A7" s="63" t="s">
        <v>52</v>
      </c>
      <c r="B7" s="63">
        <v>6</v>
      </c>
    </row>
    <row r="8" spans="1:2" ht="13.5">
      <c r="A8" s="63" t="s">
        <v>53</v>
      </c>
      <c r="B8" s="63">
        <v>7</v>
      </c>
    </row>
    <row r="9" spans="1:2" ht="13.5">
      <c r="A9" s="63" t="s">
        <v>54</v>
      </c>
      <c r="B9" s="63">
        <v>8</v>
      </c>
    </row>
    <row r="10" spans="1:2" ht="13.5">
      <c r="A10" s="63" t="s">
        <v>55</v>
      </c>
      <c r="B10" s="63">
        <v>9</v>
      </c>
    </row>
    <row r="11" spans="1:2" ht="13.5">
      <c r="A11" s="63" t="s">
        <v>56</v>
      </c>
      <c r="B11" s="63">
        <v>10</v>
      </c>
    </row>
    <row r="12" spans="1:2" ht="13.5">
      <c r="A12" s="63" t="s">
        <v>57</v>
      </c>
      <c r="B12" s="63">
        <v>11</v>
      </c>
    </row>
    <row r="13" spans="1:2" ht="13.5">
      <c r="A13" s="63" t="s">
        <v>58</v>
      </c>
      <c r="B13" s="63">
        <v>12</v>
      </c>
    </row>
    <row r="14" spans="1:2" ht="13.5">
      <c r="A14" s="63" t="s">
        <v>59</v>
      </c>
      <c r="B14" s="63">
        <v>13</v>
      </c>
    </row>
    <row r="15" spans="1:2" ht="13.5">
      <c r="A15" s="63" t="s">
        <v>60</v>
      </c>
      <c r="B15" s="63">
        <v>14</v>
      </c>
    </row>
    <row r="16" spans="1:2" ht="13.5">
      <c r="A16" s="63" t="s">
        <v>61</v>
      </c>
      <c r="B16" s="63">
        <v>15</v>
      </c>
    </row>
    <row r="17" spans="1:2" ht="13.5">
      <c r="A17" s="63" t="s">
        <v>62</v>
      </c>
      <c r="B17" s="63">
        <v>16</v>
      </c>
    </row>
    <row r="18" spans="1:2" ht="13.5">
      <c r="A18" s="63" t="s">
        <v>63</v>
      </c>
      <c r="B18" s="63">
        <v>17</v>
      </c>
    </row>
    <row r="19" spans="1:2" ht="13.5">
      <c r="A19" s="63" t="s">
        <v>64</v>
      </c>
      <c r="B19" s="63">
        <v>18</v>
      </c>
    </row>
    <row r="20" spans="1:2" ht="13.5">
      <c r="A20" s="63" t="s">
        <v>65</v>
      </c>
      <c r="B20" s="63">
        <v>19</v>
      </c>
    </row>
    <row r="21" spans="1:2" ht="13.5">
      <c r="A21" s="63" t="s">
        <v>66</v>
      </c>
      <c r="B21" s="63">
        <v>20</v>
      </c>
    </row>
    <row r="22" spans="1:2" ht="13.5">
      <c r="A22" s="63" t="s">
        <v>67</v>
      </c>
      <c r="B22" s="63">
        <v>21</v>
      </c>
    </row>
    <row r="23" spans="1:2" ht="13.5">
      <c r="A23" s="63" t="s">
        <v>68</v>
      </c>
      <c r="B23" s="63">
        <v>22</v>
      </c>
    </row>
    <row r="24" spans="1:2" ht="13.5">
      <c r="A24" s="63" t="s">
        <v>69</v>
      </c>
      <c r="B24" s="63">
        <v>23</v>
      </c>
    </row>
    <row r="25" spans="1:2" ht="13.5">
      <c r="A25" s="63" t="s">
        <v>70</v>
      </c>
      <c r="B25" s="63">
        <v>24</v>
      </c>
    </row>
    <row r="26" spans="1:2" ht="13.5">
      <c r="A26" s="63" t="s">
        <v>71</v>
      </c>
      <c r="B26" s="63">
        <v>25</v>
      </c>
    </row>
    <row r="27" spans="1:2" ht="13.5">
      <c r="A27" s="63" t="s">
        <v>72</v>
      </c>
      <c r="B27" s="63">
        <v>26</v>
      </c>
    </row>
    <row r="28" spans="1:2" ht="13.5">
      <c r="A28" s="63" t="s">
        <v>73</v>
      </c>
      <c r="B28" s="63">
        <v>27</v>
      </c>
    </row>
    <row r="29" spans="1:2" ht="13.5">
      <c r="A29" s="63" t="s">
        <v>74</v>
      </c>
      <c r="B29" s="63">
        <v>28</v>
      </c>
    </row>
    <row r="30" spans="1:2" ht="13.5">
      <c r="A30" s="63" t="s">
        <v>75</v>
      </c>
      <c r="B30" s="63">
        <v>29</v>
      </c>
    </row>
    <row r="31" spans="1:2" ht="13.5">
      <c r="A31" s="63" t="s">
        <v>76</v>
      </c>
      <c r="B31" s="63">
        <v>30</v>
      </c>
    </row>
    <row r="32" spans="1:2" ht="13.5">
      <c r="A32" s="63" t="s">
        <v>77</v>
      </c>
      <c r="B32" s="63">
        <v>31</v>
      </c>
    </row>
    <row r="33" spans="1:2" ht="13.5">
      <c r="A33" s="63" t="s">
        <v>78</v>
      </c>
      <c r="B33" s="63">
        <v>32</v>
      </c>
    </row>
    <row r="34" spans="1:2" ht="13.5">
      <c r="A34" s="63" t="s">
        <v>79</v>
      </c>
      <c r="B34" s="63">
        <v>33</v>
      </c>
    </row>
    <row r="35" spans="1:2" ht="13.5">
      <c r="A35" s="63" t="s">
        <v>80</v>
      </c>
      <c r="B35" s="63">
        <v>34</v>
      </c>
    </row>
    <row r="36" spans="1:2" ht="13.5">
      <c r="A36" s="63" t="s">
        <v>81</v>
      </c>
      <c r="B36" s="63">
        <v>35</v>
      </c>
    </row>
    <row r="37" spans="1:2" ht="13.5">
      <c r="A37" s="63" t="s">
        <v>82</v>
      </c>
      <c r="B37" s="63">
        <v>36</v>
      </c>
    </row>
    <row r="38" spans="1:2" ht="13.5">
      <c r="A38" s="63" t="s">
        <v>83</v>
      </c>
      <c r="B38" s="63">
        <v>37</v>
      </c>
    </row>
    <row r="39" spans="1:2" ht="13.5">
      <c r="A39" s="63" t="s">
        <v>84</v>
      </c>
      <c r="B39" s="63">
        <v>38</v>
      </c>
    </row>
    <row r="40" spans="1:2" ht="13.5">
      <c r="A40" s="63" t="s">
        <v>85</v>
      </c>
      <c r="B40" s="63">
        <v>39</v>
      </c>
    </row>
    <row r="41" spans="1:2" ht="13.5">
      <c r="A41" s="63" t="s">
        <v>86</v>
      </c>
      <c r="B41" s="63">
        <v>40</v>
      </c>
    </row>
    <row r="42" spans="1:2" ht="13.5">
      <c r="A42" s="63" t="s">
        <v>87</v>
      </c>
      <c r="B42" s="63">
        <v>41</v>
      </c>
    </row>
    <row r="43" spans="1:2" ht="13.5">
      <c r="A43" s="63" t="s">
        <v>88</v>
      </c>
      <c r="B43" s="63">
        <v>42</v>
      </c>
    </row>
    <row r="44" spans="1:2" ht="13.5">
      <c r="A44" s="63" t="s">
        <v>89</v>
      </c>
      <c r="B44" s="63">
        <v>43</v>
      </c>
    </row>
    <row r="45" spans="1:2" ht="13.5">
      <c r="A45" s="63" t="s">
        <v>90</v>
      </c>
      <c r="B45" s="63">
        <v>44</v>
      </c>
    </row>
    <row r="46" spans="1:2" ht="13.5">
      <c r="A46" s="63" t="s">
        <v>91</v>
      </c>
      <c r="B46" s="63">
        <v>45</v>
      </c>
    </row>
    <row r="47" spans="1:2" ht="13.5">
      <c r="A47" s="63" t="s">
        <v>92</v>
      </c>
      <c r="B47" s="63">
        <v>46</v>
      </c>
    </row>
    <row r="48" spans="1:2" ht="13.5">
      <c r="A48" s="63" t="s">
        <v>93</v>
      </c>
      <c r="B48" s="63">
        <v>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64"/>
  <sheetViews>
    <sheetView zoomScale="70" zoomScaleNormal="70" zoomScaleSheetLayoutView="85" zoomScalePageLayoutView="0" workbookViewId="0" topLeftCell="A1">
      <selection activeCell="C29" sqref="C29"/>
    </sheetView>
  </sheetViews>
  <sheetFormatPr defaultColWidth="9.140625" defaultRowHeight="15"/>
  <cols>
    <col min="2" max="2" width="14.8515625" style="0" customWidth="1"/>
    <col min="3" max="3" width="14.421875" style="0" customWidth="1"/>
    <col min="4" max="4" width="5.28125" style="0" bestFit="1" customWidth="1"/>
    <col min="5" max="5" width="5.8515625" style="0" customWidth="1"/>
    <col min="6" max="6" width="5.421875" style="0" customWidth="1"/>
    <col min="7" max="7" width="11.140625" style="0" customWidth="1"/>
    <col min="8" max="8" width="10.7109375" style="0" customWidth="1"/>
    <col min="9" max="9" width="17.140625" style="0" bestFit="1" customWidth="1"/>
    <col min="12" max="12" width="16.57421875" style="0" customWidth="1"/>
    <col min="15" max="15" width="16.421875" style="0" customWidth="1"/>
    <col min="18" max="19" width="12.421875" style="0" bestFit="1" customWidth="1"/>
    <col min="20" max="21" width="3.8515625" style="0" bestFit="1" customWidth="1"/>
    <col min="22" max="22" width="23.8515625" style="0" bestFit="1" customWidth="1"/>
  </cols>
  <sheetData>
    <row r="1" spans="1:21" ht="13.5">
      <c r="A1" s="1"/>
      <c r="B1" s="2" t="s">
        <v>35</v>
      </c>
      <c r="C1" s="3"/>
      <c r="D1" s="3"/>
      <c r="E1" s="3"/>
      <c r="F1" s="3"/>
      <c r="G1" s="3"/>
      <c r="H1" s="3"/>
      <c r="I1" s="3"/>
      <c r="J1" s="3"/>
      <c r="K1" s="44"/>
      <c r="L1" s="44"/>
      <c r="M1" s="44"/>
      <c r="N1" s="78" t="s">
        <v>44</v>
      </c>
      <c r="O1" s="78"/>
      <c r="P1" s="78"/>
      <c r="Q1" s="4"/>
      <c r="R1" s="4"/>
      <c r="S1" s="4"/>
      <c r="T1" s="4"/>
      <c r="U1" s="4"/>
    </row>
    <row r="2" spans="1:21" ht="23.25" customHeight="1">
      <c r="A2" s="5"/>
      <c r="B2" s="71" t="s">
        <v>0</v>
      </c>
      <c r="C2" s="77" t="s">
        <v>109</v>
      </c>
      <c r="D2" s="77"/>
      <c r="E2" s="77"/>
      <c r="F2" s="77"/>
      <c r="G2" s="77"/>
      <c r="H2" s="8" t="s">
        <v>1</v>
      </c>
      <c r="I2" s="86"/>
      <c r="J2" s="86"/>
      <c r="K2" s="86"/>
      <c r="L2" s="3"/>
      <c r="M2" s="9" t="s">
        <v>2</v>
      </c>
      <c r="N2" s="87"/>
      <c r="O2" s="87"/>
      <c r="P2" s="10" t="s">
        <v>3</v>
      </c>
      <c r="Q2" s="5"/>
      <c r="R2" s="5"/>
      <c r="S2" s="5"/>
      <c r="T2" s="5"/>
      <c r="U2" s="5"/>
    </row>
    <row r="3" spans="1:21" ht="13.5">
      <c r="A3" s="5"/>
      <c r="B3" s="6"/>
      <c r="C3" s="72"/>
      <c r="D3" s="72"/>
      <c r="E3" s="72"/>
      <c r="F3" s="72"/>
      <c r="G3" s="7"/>
      <c r="H3" s="8"/>
      <c r="I3" s="37"/>
      <c r="J3" s="37" t="s">
        <v>39</v>
      </c>
      <c r="K3" s="37" t="s">
        <v>40</v>
      </c>
      <c r="L3" s="3"/>
      <c r="M3" s="9" t="s">
        <v>110</v>
      </c>
      <c r="N3" s="85"/>
      <c r="O3" s="85"/>
      <c r="P3" s="10"/>
      <c r="Q3" s="5"/>
      <c r="R3" s="5"/>
      <c r="S3" s="5"/>
      <c r="T3" s="5"/>
      <c r="U3" s="5"/>
    </row>
    <row r="4" spans="1:21" ht="13.5">
      <c r="A4" s="1"/>
      <c r="B4" s="3"/>
      <c r="C4" s="3"/>
      <c r="D4" s="3"/>
      <c r="E4" s="8" t="s">
        <v>4</v>
      </c>
      <c r="F4" s="62">
        <f>COUNTIF($D$11:$D$202,1)</f>
        <v>0</v>
      </c>
      <c r="G4" s="38" t="s">
        <v>38</v>
      </c>
      <c r="H4" s="38" t="s">
        <v>42</v>
      </c>
      <c r="I4" s="39" t="s">
        <v>43</v>
      </c>
      <c r="J4" s="41"/>
      <c r="K4" s="60">
        <f>J4*500</f>
        <v>0</v>
      </c>
      <c r="L4" s="35"/>
      <c r="N4" s="3"/>
      <c r="P4" s="5"/>
      <c r="Q4" s="11"/>
      <c r="R4" s="5"/>
      <c r="S4" s="5"/>
      <c r="T4" s="5"/>
      <c r="U4" s="5"/>
    </row>
    <row r="5" spans="1:21" ht="13.5">
      <c r="A5" s="1"/>
      <c r="B5" s="3"/>
      <c r="C5" s="3"/>
      <c r="D5" s="3"/>
      <c r="E5" s="8" t="s">
        <v>5</v>
      </c>
      <c r="F5" s="62">
        <f>COUNTIF($D$11:$D$202,2)</f>
        <v>0</v>
      </c>
      <c r="G5" s="38"/>
      <c r="H5" s="38"/>
      <c r="I5" s="42"/>
      <c r="J5" s="43"/>
      <c r="K5" s="61"/>
      <c r="L5" s="36"/>
      <c r="N5" s="3"/>
      <c r="O5" s="3"/>
      <c r="P5" s="5"/>
      <c r="Q5" s="5"/>
      <c r="R5" s="5"/>
      <c r="S5" s="5"/>
      <c r="T5" s="5"/>
      <c r="U5" s="5"/>
    </row>
    <row r="6" spans="1:21" ht="14.25" thickBot="1">
      <c r="A6" s="1"/>
      <c r="B6" s="3"/>
      <c r="C6" s="3"/>
      <c r="D6" s="3"/>
      <c r="E6" s="8"/>
      <c r="F6" s="40"/>
      <c r="G6" s="3"/>
      <c r="H6" s="3"/>
      <c r="I6" s="8"/>
      <c r="J6" s="73"/>
      <c r="K6" s="73"/>
      <c r="L6" s="36"/>
      <c r="N6" s="3"/>
      <c r="O6" s="3"/>
      <c r="P6" s="5"/>
      <c r="Q6" s="5"/>
      <c r="R6" s="5"/>
      <c r="S6" s="5"/>
      <c r="T6" s="5"/>
      <c r="U6" s="5"/>
    </row>
    <row r="7" spans="1:22" ht="14.25" thickBot="1">
      <c r="A7" s="12" t="s">
        <v>6</v>
      </c>
      <c r="B7" s="13"/>
      <c r="C7" s="14"/>
      <c r="D7" s="15"/>
      <c r="E7" s="15"/>
      <c r="F7" s="15"/>
      <c r="G7" s="15"/>
      <c r="H7" s="74" t="s">
        <v>7</v>
      </c>
      <c r="I7" s="75"/>
      <c r="J7" s="76"/>
      <c r="K7" s="74" t="s">
        <v>8</v>
      </c>
      <c r="L7" s="75"/>
      <c r="M7" s="76"/>
      <c r="N7" s="74" t="s">
        <v>9</v>
      </c>
      <c r="O7" s="75"/>
      <c r="P7" s="76"/>
      <c r="Q7" s="70"/>
      <c r="R7" s="16"/>
      <c r="S7" s="17" t="s">
        <v>10</v>
      </c>
      <c r="T7" s="66" t="s">
        <v>103</v>
      </c>
      <c r="U7" s="68" t="s">
        <v>104</v>
      </c>
      <c r="V7" s="18" t="s">
        <v>11</v>
      </c>
    </row>
    <row r="8" spans="1:22" ht="14.25" thickBot="1">
      <c r="A8" s="19"/>
      <c r="B8" s="20" t="s">
        <v>12</v>
      </c>
      <c r="C8" s="20" t="s">
        <v>13</v>
      </c>
      <c r="D8" s="20" t="s">
        <v>14</v>
      </c>
      <c r="E8" s="20" t="s">
        <v>14</v>
      </c>
      <c r="F8" s="20" t="s">
        <v>15</v>
      </c>
      <c r="G8" s="20" t="s">
        <v>16</v>
      </c>
      <c r="H8" s="20" t="s">
        <v>17</v>
      </c>
      <c r="I8" s="20" t="s">
        <v>96</v>
      </c>
      <c r="J8" s="21" t="str">
        <f>IF(I8="","",VLOOKUP(I8,$S:$V,4,FALSE))</f>
        <v>200m</v>
      </c>
      <c r="K8" s="20" t="s">
        <v>124</v>
      </c>
      <c r="L8" s="20" t="s">
        <v>97</v>
      </c>
      <c r="M8" s="21" t="str">
        <f>IF(L8="","",VLOOKUP(L8,$S:$V,4,FALSE))</f>
        <v>5000m</v>
      </c>
      <c r="N8" s="20" t="s">
        <v>123</v>
      </c>
      <c r="O8" s="20" t="s">
        <v>115</v>
      </c>
      <c r="P8" s="21" t="str">
        <f>VLOOKUP(O8,$S:$V,4,FALSE)</f>
        <v>円盤投(中学男1.500kg)</v>
      </c>
      <c r="Q8" s="20" t="s">
        <v>125</v>
      </c>
      <c r="R8" s="5"/>
      <c r="S8" s="22" t="s">
        <v>96</v>
      </c>
      <c r="T8" s="67" t="s">
        <v>105</v>
      </c>
      <c r="U8" s="69" t="s">
        <v>105</v>
      </c>
      <c r="V8" s="22" t="s">
        <v>99</v>
      </c>
    </row>
    <row r="9" spans="1:22" ht="14.25" thickBot="1">
      <c r="A9" s="12"/>
      <c r="B9" s="23"/>
      <c r="C9" s="23"/>
      <c r="D9" s="23"/>
      <c r="E9" s="23"/>
      <c r="F9" s="23"/>
      <c r="G9" s="23"/>
      <c r="H9" s="23"/>
      <c r="I9" s="23"/>
      <c r="J9" s="24"/>
      <c r="K9" s="25" t="s">
        <v>18</v>
      </c>
      <c r="L9" s="23"/>
      <c r="M9" s="24"/>
      <c r="N9" s="23"/>
      <c r="O9" s="23"/>
      <c r="P9" s="24"/>
      <c r="Q9" s="23"/>
      <c r="R9" s="5"/>
      <c r="S9" s="22" t="s">
        <v>111</v>
      </c>
      <c r="T9" s="67" t="s">
        <v>105</v>
      </c>
      <c r="U9" s="69" t="s">
        <v>105</v>
      </c>
      <c r="V9" s="22" t="s">
        <v>120</v>
      </c>
    </row>
    <row r="10" spans="1:22" ht="14.25" thickBot="1">
      <c r="A10" s="26" t="s">
        <v>121</v>
      </c>
      <c r="B10" s="27" t="s">
        <v>19</v>
      </c>
      <c r="C10" s="27" t="s">
        <v>20</v>
      </c>
      <c r="D10" s="27" t="s">
        <v>107</v>
      </c>
      <c r="E10" s="27" t="s">
        <v>21</v>
      </c>
      <c r="F10" s="27" t="s">
        <v>22</v>
      </c>
      <c r="G10" s="28" t="s">
        <v>23</v>
      </c>
      <c r="H10" s="28" t="s">
        <v>24</v>
      </c>
      <c r="I10" s="29" t="s">
        <v>25</v>
      </c>
      <c r="J10" s="30" t="s">
        <v>26</v>
      </c>
      <c r="K10" s="31" t="s">
        <v>27</v>
      </c>
      <c r="L10" s="29" t="s">
        <v>25</v>
      </c>
      <c r="M10" s="30" t="s">
        <v>26</v>
      </c>
      <c r="N10" s="31" t="s">
        <v>27</v>
      </c>
      <c r="O10" s="29" t="s">
        <v>25</v>
      </c>
      <c r="P10" s="30" t="s">
        <v>26</v>
      </c>
      <c r="Q10" s="31" t="s">
        <v>27</v>
      </c>
      <c r="R10" s="32" t="s">
        <v>28</v>
      </c>
      <c r="S10" s="22" t="s">
        <v>33</v>
      </c>
      <c r="T10" s="67" t="s">
        <v>105</v>
      </c>
      <c r="U10" s="69" t="s">
        <v>105</v>
      </c>
      <c r="V10" s="22" t="s">
        <v>41</v>
      </c>
    </row>
    <row r="11" spans="1:22" ht="13.5">
      <c r="A11" s="45">
        <v>1</v>
      </c>
      <c r="B11" s="46"/>
      <c r="C11" s="46"/>
      <c r="D11" s="46"/>
      <c r="E11" s="47"/>
      <c r="F11" s="46"/>
      <c r="G11" s="46"/>
      <c r="H11" s="46"/>
      <c r="I11" s="48"/>
      <c r="J11" s="33">
        <f aca="true" t="shared" si="0" ref="J11:J60">IF(I11="","",VLOOKUP(I11,$S:$V,4,FALSE))</f>
      </c>
      <c r="K11" s="49"/>
      <c r="L11" s="50"/>
      <c r="M11" s="33">
        <f aca="true" t="shared" si="1" ref="M11:M60">IF(L11="","",VLOOKUP(L11,$S:$V,4,FALSE))</f>
      </c>
      <c r="N11" s="49"/>
      <c r="O11" s="50"/>
      <c r="P11" s="33">
        <f aca="true" t="shared" si="2" ref="P11:P60">IF(O11="","",VLOOKUP(O11,$S:$V,4,FALSE))</f>
      </c>
      <c r="Q11" s="49"/>
      <c r="R11" s="5"/>
      <c r="S11" s="22" t="s">
        <v>97</v>
      </c>
      <c r="T11" s="67" t="s">
        <v>105</v>
      </c>
      <c r="U11" s="69" t="s">
        <v>105</v>
      </c>
      <c r="V11" s="22" t="s">
        <v>98</v>
      </c>
    </row>
    <row r="12" spans="1:22" ht="13.5">
      <c r="A12" s="51">
        <v>2</v>
      </c>
      <c r="B12" s="52"/>
      <c r="C12" s="53"/>
      <c r="D12" s="53"/>
      <c r="E12" s="54"/>
      <c r="F12" s="53"/>
      <c r="G12" s="53"/>
      <c r="H12" s="53"/>
      <c r="I12" s="55"/>
      <c r="J12" s="33">
        <f t="shared" si="0"/>
      </c>
      <c r="K12" s="56"/>
      <c r="L12" s="57"/>
      <c r="M12" s="33">
        <f t="shared" si="1"/>
      </c>
      <c r="N12" s="56"/>
      <c r="O12" s="57"/>
      <c r="P12" s="33">
        <f t="shared" si="2"/>
      </c>
      <c r="Q12" s="56"/>
      <c r="R12" s="5"/>
      <c r="S12" s="22" t="s">
        <v>30</v>
      </c>
      <c r="T12" s="67" t="s">
        <v>105</v>
      </c>
      <c r="U12" s="69" t="s">
        <v>105</v>
      </c>
      <c r="V12" s="22" t="s">
        <v>31</v>
      </c>
    </row>
    <row r="13" spans="1:22" ht="13.5">
      <c r="A13" s="51">
        <v>3</v>
      </c>
      <c r="B13" s="53"/>
      <c r="C13" s="53"/>
      <c r="D13" s="53"/>
      <c r="E13" s="54"/>
      <c r="F13" s="53"/>
      <c r="G13" s="53"/>
      <c r="H13" s="53"/>
      <c r="I13" s="55"/>
      <c r="J13" s="33">
        <f t="shared" si="0"/>
      </c>
      <c r="K13" s="56"/>
      <c r="L13" s="57"/>
      <c r="M13" s="33">
        <f t="shared" si="1"/>
      </c>
      <c r="N13" s="56"/>
      <c r="O13" s="57"/>
      <c r="P13" s="33">
        <f t="shared" si="2"/>
      </c>
      <c r="Q13" s="56"/>
      <c r="R13" s="5"/>
      <c r="S13" s="22" t="s">
        <v>29</v>
      </c>
      <c r="T13" s="67" t="s">
        <v>105</v>
      </c>
      <c r="U13" s="69"/>
      <c r="V13" s="22" t="s">
        <v>34</v>
      </c>
    </row>
    <row r="14" spans="1:22" ht="13.5">
      <c r="A14" s="51">
        <v>4</v>
      </c>
      <c r="B14" s="53"/>
      <c r="C14" s="53"/>
      <c r="D14" s="53"/>
      <c r="E14" s="54"/>
      <c r="F14" s="53"/>
      <c r="G14" s="53"/>
      <c r="H14" s="53"/>
      <c r="I14" s="55"/>
      <c r="J14" s="33">
        <f t="shared" si="0"/>
      </c>
      <c r="K14" s="56"/>
      <c r="L14" s="57"/>
      <c r="M14" s="33">
        <f t="shared" si="1"/>
      </c>
      <c r="N14" s="56"/>
      <c r="O14" s="57"/>
      <c r="P14" s="33">
        <f t="shared" si="2"/>
      </c>
      <c r="Q14" s="56"/>
      <c r="R14" s="5"/>
      <c r="S14" s="22" t="s">
        <v>100</v>
      </c>
      <c r="T14" s="67" t="s">
        <v>105</v>
      </c>
      <c r="U14" s="69"/>
      <c r="V14" s="22" t="s">
        <v>45</v>
      </c>
    </row>
    <row r="15" spans="1:22" ht="13.5">
      <c r="A15" s="51">
        <v>5</v>
      </c>
      <c r="B15" s="53"/>
      <c r="C15" s="53"/>
      <c r="D15" s="53"/>
      <c r="E15" s="54"/>
      <c r="F15" s="53"/>
      <c r="G15" s="53"/>
      <c r="H15" s="53"/>
      <c r="I15" s="55"/>
      <c r="J15" s="33">
        <f t="shared" si="0"/>
      </c>
      <c r="K15" s="56"/>
      <c r="L15" s="57"/>
      <c r="M15" s="33">
        <f t="shared" si="1"/>
      </c>
      <c r="N15" s="56"/>
      <c r="O15" s="57"/>
      <c r="P15" s="33">
        <f t="shared" si="2"/>
      </c>
      <c r="Q15" s="56"/>
      <c r="R15" s="5"/>
      <c r="S15" s="22" t="s">
        <v>101</v>
      </c>
      <c r="T15" s="67" t="s">
        <v>105</v>
      </c>
      <c r="U15" s="69"/>
      <c r="V15" s="22" t="s">
        <v>102</v>
      </c>
    </row>
    <row r="16" spans="1:22" ht="13.5">
      <c r="A16" s="51">
        <v>6</v>
      </c>
      <c r="B16" s="53"/>
      <c r="C16" s="53"/>
      <c r="D16" s="53"/>
      <c r="E16" s="54"/>
      <c r="F16" s="53"/>
      <c r="G16" s="53"/>
      <c r="H16" s="53"/>
      <c r="I16" s="55"/>
      <c r="J16" s="33">
        <f t="shared" si="0"/>
      </c>
      <c r="K16" s="56"/>
      <c r="L16" s="57"/>
      <c r="M16" s="33">
        <f t="shared" si="1"/>
      </c>
      <c r="N16" s="56"/>
      <c r="O16" s="57"/>
      <c r="P16" s="33">
        <f t="shared" si="2"/>
      </c>
      <c r="Q16" s="56"/>
      <c r="R16" s="5"/>
      <c r="S16" s="22" t="s">
        <v>32</v>
      </c>
      <c r="T16" s="67"/>
      <c r="U16" s="69" t="s">
        <v>105</v>
      </c>
      <c r="V16" s="34" t="s">
        <v>46</v>
      </c>
    </row>
    <row r="17" spans="1:22" ht="13.5">
      <c r="A17" s="51">
        <v>7</v>
      </c>
      <c r="B17" s="58"/>
      <c r="C17" s="58"/>
      <c r="D17" s="58"/>
      <c r="E17" s="59"/>
      <c r="F17" s="53"/>
      <c r="G17" s="53"/>
      <c r="H17" s="58"/>
      <c r="I17" s="55"/>
      <c r="J17" s="33">
        <f t="shared" si="0"/>
      </c>
      <c r="K17" s="56"/>
      <c r="L17" s="57"/>
      <c r="M17" s="33">
        <f t="shared" si="1"/>
      </c>
      <c r="N17" s="56"/>
      <c r="O17" s="57"/>
      <c r="P17" s="33">
        <f t="shared" si="2"/>
      </c>
      <c r="Q17" s="56"/>
      <c r="R17" s="5"/>
      <c r="S17" s="22" t="s">
        <v>106</v>
      </c>
      <c r="T17" s="67"/>
      <c r="U17" s="69" t="s">
        <v>105</v>
      </c>
      <c r="V17" s="34" t="s">
        <v>112</v>
      </c>
    </row>
    <row r="18" spans="1:22" ht="13.5">
      <c r="A18" s="51">
        <v>8</v>
      </c>
      <c r="B18" s="58"/>
      <c r="C18" s="58"/>
      <c r="D18" s="58"/>
      <c r="E18" s="59"/>
      <c r="F18" s="53"/>
      <c r="G18" s="53"/>
      <c r="H18" s="58"/>
      <c r="I18" s="55"/>
      <c r="J18" s="33">
        <f t="shared" si="0"/>
      </c>
      <c r="K18" s="56"/>
      <c r="L18" s="57"/>
      <c r="M18" s="33">
        <f t="shared" si="1"/>
      </c>
      <c r="N18" s="56"/>
      <c r="O18" s="57"/>
      <c r="P18" s="33">
        <f t="shared" si="2"/>
      </c>
      <c r="Q18" s="56"/>
      <c r="R18" s="5"/>
      <c r="S18" s="22" t="s">
        <v>113</v>
      </c>
      <c r="T18" s="67" t="s">
        <v>105</v>
      </c>
      <c r="U18" s="69"/>
      <c r="V18" s="34" t="s">
        <v>117</v>
      </c>
    </row>
    <row r="19" spans="1:22" ht="13.5">
      <c r="A19" s="51">
        <v>9</v>
      </c>
      <c r="B19" s="58"/>
      <c r="C19" s="58"/>
      <c r="D19" s="58"/>
      <c r="E19" s="59"/>
      <c r="F19" s="53"/>
      <c r="G19" s="53"/>
      <c r="H19" s="58"/>
      <c r="I19" s="57"/>
      <c r="J19" s="33">
        <f t="shared" si="0"/>
      </c>
      <c r="K19" s="56"/>
      <c r="L19" s="57"/>
      <c r="M19" s="33">
        <f t="shared" si="1"/>
      </c>
      <c r="N19" s="56"/>
      <c r="O19" s="57"/>
      <c r="P19" s="33">
        <f t="shared" si="2"/>
      </c>
      <c r="Q19" s="56"/>
      <c r="R19" s="5"/>
      <c r="S19" s="22" t="s">
        <v>114</v>
      </c>
      <c r="T19" s="67" t="s">
        <v>105</v>
      </c>
      <c r="U19" s="69"/>
      <c r="V19" s="34" t="s">
        <v>118</v>
      </c>
    </row>
    <row r="20" spans="1:22" ht="13.5">
      <c r="A20" s="51">
        <v>10</v>
      </c>
      <c r="B20" s="58"/>
      <c r="C20" s="58"/>
      <c r="D20" s="58"/>
      <c r="E20" s="59"/>
      <c r="F20" s="53"/>
      <c r="G20" s="53"/>
      <c r="H20" s="58"/>
      <c r="I20" s="57"/>
      <c r="J20" s="33">
        <f t="shared" si="0"/>
      </c>
      <c r="K20" s="56"/>
      <c r="L20" s="57"/>
      <c r="M20" s="33">
        <f t="shared" si="1"/>
      </c>
      <c r="N20" s="56"/>
      <c r="O20" s="57"/>
      <c r="P20" s="33">
        <f t="shared" si="2"/>
      </c>
      <c r="Q20" s="56"/>
      <c r="R20" s="5"/>
      <c r="S20" s="22" t="s">
        <v>115</v>
      </c>
      <c r="T20" s="67" t="s">
        <v>105</v>
      </c>
      <c r="U20" s="69"/>
      <c r="V20" s="34" t="s">
        <v>119</v>
      </c>
    </row>
    <row r="21" spans="1:22" ht="13.5">
      <c r="A21" s="51">
        <v>11</v>
      </c>
      <c r="B21" s="58"/>
      <c r="C21" s="58"/>
      <c r="D21" s="58"/>
      <c r="E21" s="59"/>
      <c r="F21" s="53"/>
      <c r="G21" s="53"/>
      <c r="H21" s="58"/>
      <c r="I21" s="57"/>
      <c r="J21" s="33">
        <f t="shared" si="0"/>
      </c>
      <c r="K21" s="56"/>
      <c r="L21" s="57"/>
      <c r="M21" s="33">
        <f t="shared" si="1"/>
      </c>
      <c r="N21" s="56"/>
      <c r="O21" s="57"/>
      <c r="P21" s="33">
        <f t="shared" si="2"/>
      </c>
      <c r="Q21" s="56"/>
      <c r="R21" s="5"/>
      <c r="S21" s="22" t="s">
        <v>116</v>
      </c>
      <c r="T21" s="67"/>
      <c r="U21" s="69" t="s">
        <v>105</v>
      </c>
      <c r="V21" s="34" t="s">
        <v>122</v>
      </c>
    </row>
    <row r="22" spans="1:18" ht="13.5">
      <c r="A22" s="51">
        <v>12</v>
      </c>
      <c r="B22" s="58"/>
      <c r="C22" s="58"/>
      <c r="D22" s="58"/>
      <c r="E22" s="59"/>
      <c r="F22" s="53"/>
      <c r="G22" s="53"/>
      <c r="H22" s="58"/>
      <c r="I22" s="57"/>
      <c r="J22" s="33">
        <f t="shared" si="0"/>
      </c>
      <c r="K22" s="56"/>
      <c r="L22" s="57"/>
      <c r="M22" s="33">
        <f t="shared" si="1"/>
      </c>
      <c r="N22" s="56"/>
      <c r="O22" s="57"/>
      <c r="P22" s="33">
        <f t="shared" si="2"/>
      </c>
      <c r="Q22" s="56"/>
      <c r="R22" s="5"/>
    </row>
    <row r="23" spans="1:22" ht="13.5">
      <c r="A23" s="51">
        <v>13</v>
      </c>
      <c r="B23" s="58"/>
      <c r="C23" s="58"/>
      <c r="D23" s="58"/>
      <c r="E23" s="59"/>
      <c r="F23" s="53"/>
      <c r="G23" s="53"/>
      <c r="H23" s="58"/>
      <c r="I23" s="57"/>
      <c r="J23" s="33">
        <f t="shared" si="0"/>
      </c>
      <c r="K23" s="56"/>
      <c r="L23" s="57"/>
      <c r="M23" s="33">
        <f t="shared" si="1"/>
      </c>
      <c r="N23" s="56"/>
      <c r="O23" s="57"/>
      <c r="P23" s="33">
        <f t="shared" si="2"/>
      </c>
      <c r="Q23" s="56"/>
      <c r="R23" s="5"/>
      <c r="S23" s="5"/>
      <c r="T23" s="5"/>
      <c r="U23" s="5"/>
      <c r="V23" s="5"/>
    </row>
    <row r="24" spans="1:22" ht="13.5">
      <c r="A24" s="51">
        <v>14</v>
      </c>
      <c r="B24" s="58"/>
      <c r="C24" s="58"/>
      <c r="D24" s="58"/>
      <c r="E24" s="59"/>
      <c r="F24" s="53"/>
      <c r="G24" s="53"/>
      <c r="H24" s="58"/>
      <c r="I24" s="57"/>
      <c r="J24" s="33">
        <f t="shared" si="0"/>
      </c>
      <c r="K24" s="56"/>
      <c r="L24" s="57"/>
      <c r="M24" s="33">
        <f t="shared" si="1"/>
      </c>
      <c r="N24" s="56"/>
      <c r="O24" s="57"/>
      <c r="P24" s="33">
        <f t="shared" si="2"/>
      </c>
      <c r="Q24" s="56"/>
      <c r="R24" s="5"/>
      <c r="S24" s="5"/>
      <c r="T24" s="5"/>
      <c r="U24" s="5"/>
      <c r="V24" s="5"/>
    </row>
    <row r="25" spans="1:22" ht="13.5">
      <c r="A25" s="51">
        <v>15</v>
      </c>
      <c r="B25" s="58"/>
      <c r="C25" s="58"/>
      <c r="D25" s="58"/>
      <c r="E25" s="59"/>
      <c r="F25" s="53"/>
      <c r="G25" s="53"/>
      <c r="H25" s="58"/>
      <c r="I25" s="57"/>
      <c r="J25" s="33">
        <f t="shared" si="0"/>
      </c>
      <c r="K25" s="56"/>
      <c r="L25" s="57"/>
      <c r="M25" s="33">
        <f t="shared" si="1"/>
      </c>
      <c r="N25" s="56"/>
      <c r="O25" s="57"/>
      <c r="P25" s="33">
        <f t="shared" si="2"/>
      </c>
      <c r="Q25" s="56"/>
      <c r="R25" s="5"/>
      <c r="S25" s="5"/>
      <c r="T25" s="5"/>
      <c r="U25" s="5"/>
      <c r="V25" s="5"/>
    </row>
    <row r="26" spans="1:22" ht="13.5">
      <c r="A26" s="51">
        <v>16</v>
      </c>
      <c r="B26" s="58"/>
      <c r="C26" s="58"/>
      <c r="D26" s="58"/>
      <c r="E26" s="59"/>
      <c r="F26" s="53"/>
      <c r="G26" s="53"/>
      <c r="H26" s="58"/>
      <c r="I26" s="57"/>
      <c r="J26" s="33">
        <f t="shared" si="0"/>
      </c>
      <c r="K26" s="56"/>
      <c r="L26" s="57"/>
      <c r="M26" s="33">
        <f t="shared" si="1"/>
      </c>
      <c r="N26" s="56"/>
      <c r="O26" s="57"/>
      <c r="P26" s="33">
        <f t="shared" si="2"/>
      </c>
      <c r="Q26" s="56"/>
      <c r="R26" s="5"/>
      <c r="S26" s="5"/>
      <c r="T26" s="5"/>
      <c r="U26" s="5"/>
      <c r="V26" s="5"/>
    </row>
    <row r="27" spans="1:18" ht="13.5">
      <c r="A27" s="51">
        <v>17</v>
      </c>
      <c r="B27" s="58"/>
      <c r="C27" s="58"/>
      <c r="D27" s="58"/>
      <c r="E27" s="59"/>
      <c r="F27" s="53"/>
      <c r="G27" s="53"/>
      <c r="H27" s="58"/>
      <c r="I27" s="57"/>
      <c r="J27" s="33">
        <f t="shared" si="0"/>
      </c>
      <c r="K27" s="56"/>
      <c r="L27" s="57"/>
      <c r="M27" s="33">
        <f t="shared" si="1"/>
      </c>
      <c r="N27" s="56"/>
      <c r="O27" s="57"/>
      <c r="P27" s="33">
        <f t="shared" si="2"/>
      </c>
      <c r="Q27" s="56"/>
      <c r="R27" s="5"/>
    </row>
    <row r="28" spans="1:18" ht="13.5">
      <c r="A28" s="51">
        <v>18</v>
      </c>
      <c r="B28" s="58"/>
      <c r="C28" s="58"/>
      <c r="D28" s="58"/>
      <c r="E28" s="59"/>
      <c r="F28" s="53"/>
      <c r="G28" s="53"/>
      <c r="H28" s="58"/>
      <c r="I28" s="57"/>
      <c r="J28" s="33">
        <f t="shared" si="0"/>
      </c>
      <c r="K28" s="56"/>
      <c r="L28" s="57"/>
      <c r="M28" s="33">
        <f t="shared" si="1"/>
      </c>
      <c r="N28" s="56"/>
      <c r="O28" s="57"/>
      <c r="P28" s="33">
        <f t="shared" si="2"/>
      </c>
      <c r="Q28" s="56"/>
      <c r="R28" s="5"/>
    </row>
    <row r="29" spans="1:18" ht="13.5">
      <c r="A29" s="51">
        <v>19</v>
      </c>
      <c r="B29" s="58"/>
      <c r="C29" s="58"/>
      <c r="D29" s="58"/>
      <c r="E29" s="59"/>
      <c r="F29" s="53"/>
      <c r="G29" s="53"/>
      <c r="H29" s="58"/>
      <c r="I29" s="57"/>
      <c r="J29" s="33">
        <f t="shared" si="0"/>
      </c>
      <c r="K29" s="56"/>
      <c r="L29" s="57"/>
      <c r="M29" s="33">
        <f t="shared" si="1"/>
      </c>
      <c r="N29" s="56"/>
      <c r="O29" s="57"/>
      <c r="P29" s="33">
        <f t="shared" si="2"/>
      </c>
      <c r="Q29" s="56"/>
      <c r="R29" s="5"/>
    </row>
    <row r="30" spans="1:18" ht="13.5">
      <c r="A30" s="51">
        <v>20</v>
      </c>
      <c r="B30" s="58"/>
      <c r="C30" s="58"/>
      <c r="D30" s="58"/>
      <c r="E30" s="59"/>
      <c r="F30" s="53"/>
      <c r="G30" s="53"/>
      <c r="H30" s="58"/>
      <c r="I30" s="57"/>
      <c r="J30" s="33">
        <f t="shared" si="0"/>
      </c>
      <c r="K30" s="56"/>
      <c r="L30" s="57"/>
      <c r="M30" s="33">
        <f t="shared" si="1"/>
      </c>
      <c r="N30" s="56"/>
      <c r="O30" s="57"/>
      <c r="P30" s="33">
        <f t="shared" si="2"/>
      </c>
      <c r="Q30" s="56"/>
      <c r="R30" s="5"/>
    </row>
    <row r="31" spans="1:18" ht="13.5">
      <c r="A31" s="51">
        <v>21</v>
      </c>
      <c r="B31" s="58"/>
      <c r="C31" s="58"/>
      <c r="D31" s="58"/>
      <c r="E31" s="59"/>
      <c r="F31" s="53"/>
      <c r="G31" s="53"/>
      <c r="H31" s="58"/>
      <c r="I31" s="57"/>
      <c r="J31" s="33">
        <f t="shared" si="0"/>
      </c>
      <c r="K31" s="56"/>
      <c r="L31" s="57"/>
      <c r="M31" s="33">
        <f t="shared" si="1"/>
      </c>
      <c r="N31" s="56"/>
      <c r="O31" s="57"/>
      <c r="P31" s="33">
        <f t="shared" si="2"/>
      </c>
      <c r="Q31" s="56"/>
      <c r="R31" s="5"/>
    </row>
    <row r="32" spans="1:18" ht="13.5">
      <c r="A32" s="51">
        <v>22</v>
      </c>
      <c r="B32" s="58"/>
      <c r="C32" s="58"/>
      <c r="D32" s="58"/>
      <c r="E32" s="59"/>
      <c r="F32" s="53"/>
      <c r="G32" s="53"/>
      <c r="H32" s="58"/>
      <c r="I32" s="57"/>
      <c r="J32" s="33">
        <f t="shared" si="0"/>
      </c>
      <c r="K32" s="56"/>
      <c r="L32" s="57"/>
      <c r="M32" s="33">
        <f t="shared" si="1"/>
      </c>
      <c r="N32" s="56"/>
      <c r="O32" s="57"/>
      <c r="P32" s="33">
        <f t="shared" si="2"/>
      </c>
      <c r="Q32" s="56"/>
      <c r="R32" s="5"/>
    </row>
    <row r="33" spans="1:18" ht="13.5">
      <c r="A33" s="51">
        <v>23</v>
      </c>
      <c r="B33" s="58"/>
      <c r="C33" s="58"/>
      <c r="D33" s="58"/>
      <c r="E33" s="59"/>
      <c r="F33" s="53"/>
      <c r="G33" s="53"/>
      <c r="H33" s="58"/>
      <c r="I33" s="57"/>
      <c r="J33" s="33">
        <f t="shared" si="0"/>
      </c>
      <c r="K33" s="56"/>
      <c r="L33" s="57"/>
      <c r="M33" s="33">
        <f t="shared" si="1"/>
      </c>
      <c r="N33" s="56"/>
      <c r="O33" s="57"/>
      <c r="P33" s="33">
        <f t="shared" si="2"/>
      </c>
      <c r="Q33" s="56"/>
      <c r="R33" s="5"/>
    </row>
    <row r="34" spans="1:18" ht="13.5">
      <c r="A34" s="51">
        <v>24</v>
      </c>
      <c r="B34" s="58"/>
      <c r="C34" s="58"/>
      <c r="D34" s="58"/>
      <c r="E34" s="59"/>
      <c r="F34" s="53"/>
      <c r="G34" s="53"/>
      <c r="H34" s="58"/>
      <c r="I34" s="57"/>
      <c r="J34" s="33">
        <f t="shared" si="0"/>
      </c>
      <c r="K34" s="56"/>
      <c r="L34" s="57"/>
      <c r="M34" s="33">
        <f t="shared" si="1"/>
      </c>
      <c r="N34" s="56"/>
      <c r="O34" s="57"/>
      <c r="P34" s="33">
        <f t="shared" si="2"/>
      </c>
      <c r="Q34" s="56"/>
      <c r="R34" s="5"/>
    </row>
    <row r="35" spans="1:18" ht="13.5">
      <c r="A35" s="51">
        <v>25</v>
      </c>
      <c r="B35" s="58"/>
      <c r="C35" s="58"/>
      <c r="D35" s="58"/>
      <c r="E35" s="59"/>
      <c r="F35" s="53"/>
      <c r="G35" s="53"/>
      <c r="H35" s="58"/>
      <c r="I35" s="57"/>
      <c r="J35" s="33">
        <f t="shared" si="0"/>
      </c>
      <c r="K35" s="56"/>
      <c r="L35" s="57"/>
      <c r="M35" s="33">
        <f t="shared" si="1"/>
      </c>
      <c r="N35" s="56"/>
      <c r="O35" s="57"/>
      <c r="P35" s="33">
        <f t="shared" si="2"/>
      </c>
      <c r="Q35" s="56"/>
      <c r="R35" s="5"/>
    </row>
    <row r="36" spans="1:18" ht="13.5">
      <c r="A36" s="51">
        <v>26</v>
      </c>
      <c r="B36" s="58"/>
      <c r="C36" s="58"/>
      <c r="D36" s="58"/>
      <c r="E36" s="59"/>
      <c r="F36" s="53"/>
      <c r="G36" s="53"/>
      <c r="H36" s="58"/>
      <c r="I36" s="57"/>
      <c r="J36" s="33">
        <f t="shared" si="0"/>
      </c>
      <c r="K36" s="56"/>
      <c r="L36" s="57"/>
      <c r="M36" s="33">
        <f t="shared" si="1"/>
      </c>
      <c r="N36" s="56"/>
      <c r="O36" s="57"/>
      <c r="P36" s="33">
        <f t="shared" si="2"/>
      </c>
      <c r="Q36" s="56"/>
      <c r="R36" s="5"/>
    </row>
    <row r="37" spans="1:18" ht="13.5">
      <c r="A37" s="51">
        <v>27</v>
      </c>
      <c r="B37" s="58"/>
      <c r="C37" s="58"/>
      <c r="D37" s="58"/>
      <c r="E37" s="59"/>
      <c r="F37" s="53"/>
      <c r="G37" s="53"/>
      <c r="H37" s="58"/>
      <c r="I37" s="57"/>
      <c r="J37" s="33">
        <f t="shared" si="0"/>
      </c>
      <c r="K37" s="56"/>
      <c r="L37" s="57"/>
      <c r="M37" s="33">
        <f t="shared" si="1"/>
      </c>
      <c r="N37" s="56"/>
      <c r="O37" s="57"/>
      <c r="P37" s="33">
        <f t="shared" si="2"/>
      </c>
      <c r="Q37" s="56"/>
      <c r="R37" s="5"/>
    </row>
    <row r="38" spans="1:18" ht="13.5">
      <c r="A38" s="51">
        <v>28</v>
      </c>
      <c r="B38" s="58"/>
      <c r="C38" s="58"/>
      <c r="D38" s="58"/>
      <c r="E38" s="59"/>
      <c r="F38" s="53"/>
      <c r="G38" s="53"/>
      <c r="H38" s="58"/>
      <c r="I38" s="57"/>
      <c r="J38" s="33">
        <f t="shared" si="0"/>
      </c>
      <c r="K38" s="56"/>
      <c r="L38" s="57"/>
      <c r="M38" s="33">
        <f t="shared" si="1"/>
      </c>
      <c r="N38" s="56"/>
      <c r="O38" s="57"/>
      <c r="P38" s="33">
        <f t="shared" si="2"/>
      </c>
      <c r="Q38" s="56"/>
      <c r="R38" s="5"/>
    </row>
    <row r="39" spans="1:18" ht="13.5">
      <c r="A39" s="51">
        <v>29</v>
      </c>
      <c r="B39" s="58"/>
      <c r="C39" s="58"/>
      <c r="D39" s="58"/>
      <c r="E39" s="59"/>
      <c r="F39" s="53"/>
      <c r="G39" s="53"/>
      <c r="H39" s="58"/>
      <c r="I39" s="57"/>
      <c r="J39" s="33">
        <f t="shared" si="0"/>
      </c>
      <c r="K39" s="56"/>
      <c r="L39" s="57"/>
      <c r="M39" s="33">
        <f t="shared" si="1"/>
      </c>
      <c r="N39" s="56"/>
      <c r="O39" s="57"/>
      <c r="P39" s="33">
        <f t="shared" si="2"/>
      </c>
      <c r="Q39" s="56"/>
      <c r="R39" s="5"/>
    </row>
    <row r="40" spans="1:18" ht="13.5">
      <c r="A40" s="51">
        <v>30</v>
      </c>
      <c r="B40" s="58"/>
      <c r="C40" s="58"/>
      <c r="D40" s="58"/>
      <c r="E40" s="59"/>
      <c r="F40" s="53"/>
      <c r="G40" s="53"/>
      <c r="H40" s="58"/>
      <c r="I40" s="57"/>
      <c r="J40" s="33">
        <f t="shared" si="0"/>
      </c>
      <c r="K40" s="56"/>
      <c r="L40" s="57"/>
      <c r="M40" s="33">
        <f t="shared" si="1"/>
      </c>
      <c r="N40" s="56"/>
      <c r="O40" s="57"/>
      <c r="P40" s="33">
        <f t="shared" si="2"/>
      </c>
      <c r="Q40" s="56"/>
      <c r="R40" s="5"/>
    </row>
    <row r="41" spans="1:18" ht="13.5">
      <c r="A41" s="51">
        <v>31</v>
      </c>
      <c r="B41" s="58"/>
      <c r="C41" s="58"/>
      <c r="D41" s="58"/>
      <c r="E41" s="59"/>
      <c r="F41" s="53"/>
      <c r="G41" s="53"/>
      <c r="H41" s="58"/>
      <c r="I41" s="57"/>
      <c r="J41" s="33">
        <f t="shared" si="0"/>
      </c>
      <c r="K41" s="56"/>
      <c r="L41" s="57"/>
      <c r="M41" s="33">
        <f t="shared" si="1"/>
      </c>
      <c r="N41" s="56"/>
      <c r="O41" s="57"/>
      <c r="P41" s="33">
        <f t="shared" si="2"/>
      </c>
      <c r="Q41" s="56"/>
      <c r="R41" s="5"/>
    </row>
    <row r="42" spans="1:18" ht="13.5">
      <c r="A42" s="51">
        <v>32</v>
      </c>
      <c r="B42" s="58"/>
      <c r="C42" s="58"/>
      <c r="D42" s="58"/>
      <c r="E42" s="59"/>
      <c r="F42" s="53"/>
      <c r="G42" s="53"/>
      <c r="H42" s="58"/>
      <c r="I42" s="57"/>
      <c r="J42" s="33">
        <f t="shared" si="0"/>
      </c>
      <c r="K42" s="56"/>
      <c r="L42" s="57"/>
      <c r="M42" s="33">
        <f t="shared" si="1"/>
      </c>
      <c r="N42" s="56"/>
      <c r="O42" s="57"/>
      <c r="P42" s="33">
        <f t="shared" si="2"/>
      </c>
      <c r="Q42" s="56"/>
      <c r="R42" s="5"/>
    </row>
    <row r="43" spans="1:18" ht="13.5">
      <c r="A43" s="51">
        <v>33</v>
      </c>
      <c r="B43" s="58"/>
      <c r="C43" s="58"/>
      <c r="D43" s="58"/>
      <c r="E43" s="59"/>
      <c r="F43" s="53"/>
      <c r="G43" s="53"/>
      <c r="H43" s="58"/>
      <c r="I43" s="57"/>
      <c r="J43" s="33">
        <f t="shared" si="0"/>
      </c>
      <c r="K43" s="56"/>
      <c r="L43" s="57"/>
      <c r="M43" s="33">
        <f t="shared" si="1"/>
      </c>
      <c r="N43" s="56"/>
      <c r="O43" s="57"/>
      <c r="P43" s="33">
        <f t="shared" si="2"/>
      </c>
      <c r="Q43" s="56"/>
      <c r="R43" s="5"/>
    </row>
    <row r="44" spans="1:18" ht="13.5">
      <c r="A44" s="51">
        <v>34</v>
      </c>
      <c r="B44" s="58"/>
      <c r="C44" s="58"/>
      <c r="D44" s="58"/>
      <c r="E44" s="59"/>
      <c r="F44" s="53"/>
      <c r="G44" s="53"/>
      <c r="H44" s="58"/>
      <c r="I44" s="57"/>
      <c r="J44" s="33">
        <f t="shared" si="0"/>
      </c>
      <c r="K44" s="56"/>
      <c r="L44" s="57"/>
      <c r="M44" s="33">
        <f t="shared" si="1"/>
      </c>
      <c r="N44" s="56"/>
      <c r="O44" s="57"/>
      <c r="P44" s="33">
        <f t="shared" si="2"/>
      </c>
      <c r="Q44" s="56"/>
      <c r="R44" s="5"/>
    </row>
    <row r="45" spans="1:18" ht="13.5">
      <c r="A45" s="51">
        <v>35</v>
      </c>
      <c r="B45" s="58"/>
      <c r="C45" s="58"/>
      <c r="D45" s="58"/>
      <c r="E45" s="59"/>
      <c r="F45" s="53"/>
      <c r="G45" s="53"/>
      <c r="H45" s="58"/>
      <c r="I45" s="57"/>
      <c r="J45" s="33">
        <f t="shared" si="0"/>
      </c>
      <c r="K45" s="56"/>
      <c r="L45" s="57"/>
      <c r="M45" s="33">
        <f t="shared" si="1"/>
      </c>
      <c r="N45" s="56"/>
      <c r="O45" s="57"/>
      <c r="P45" s="33">
        <f t="shared" si="2"/>
      </c>
      <c r="Q45" s="56"/>
      <c r="R45" s="5"/>
    </row>
    <row r="46" spans="1:18" ht="13.5">
      <c r="A46" s="51">
        <v>36</v>
      </c>
      <c r="B46" s="58"/>
      <c r="C46" s="58"/>
      <c r="D46" s="58"/>
      <c r="E46" s="59"/>
      <c r="F46" s="53"/>
      <c r="G46" s="53"/>
      <c r="H46" s="58"/>
      <c r="I46" s="57"/>
      <c r="J46" s="33">
        <f t="shared" si="0"/>
      </c>
      <c r="K46" s="56"/>
      <c r="L46" s="57"/>
      <c r="M46" s="33">
        <f t="shared" si="1"/>
      </c>
      <c r="N46" s="56"/>
      <c r="O46" s="57"/>
      <c r="P46" s="33">
        <f t="shared" si="2"/>
      </c>
      <c r="Q46" s="56"/>
      <c r="R46" s="5"/>
    </row>
    <row r="47" spans="1:18" ht="13.5">
      <c r="A47" s="51">
        <v>37</v>
      </c>
      <c r="B47" s="58"/>
      <c r="C47" s="58"/>
      <c r="D47" s="58"/>
      <c r="E47" s="59"/>
      <c r="F47" s="53"/>
      <c r="G47" s="53"/>
      <c r="H47" s="58"/>
      <c r="I47" s="57"/>
      <c r="J47" s="33">
        <f t="shared" si="0"/>
      </c>
      <c r="K47" s="56"/>
      <c r="L47" s="57"/>
      <c r="M47" s="33">
        <f t="shared" si="1"/>
      </c>
      <c r="N47" s="56"/>
      <c r="O47" s="57"/>
      <c r="P47" s="33">
        <f t="shared" si="2"/>
      </c>
      <c r="Q47" s="56"/>
      <c r="R47" s="5"/>
    </row>
    <row r="48" spans="1:18" ht="13.5">
      <c r="A48" s="51">
        <v>38</v>
      </c>
      <c r="B48" s="58"/>
      <c r="C48" s="58"/>
      <c r="D48" s="58"/>
      <c r="E48" s="59"/>
      <c r="F48" s="53"/>
      <c r="G48" s="53"/>
      <c r="H48" s="58"/>
      <c r="I48" s="57"/>
      <c r="J48" s="33">
        <f t="shared" si="0"/>
      </c>
      <c r="K48" s="56"/>
      <c r="L48" s="57"/>
      <c r="M48" s="33">
        <f t="shared" si="1"/>
      </c>
      <c r="N48" s="56"/>
      <c r="O48" s="57"/>
      <c r="P48" s="33">
        <f t="shared" si="2"/>
      </c>
      <c r="Q48" s="56"/>
      <c r="R48" s="5"/>
    </row>
    <row r="49" spans="1:18" ht="13.5">
      <c r="A49" s="51">
        <v>39</v>
      </c>
      <c r="B49" s="58"/>
      <c r="C49" s="58"/>
      <c r="D49" s="58"/>
      <c r="E49" s="59"/>
      <c r="F49" s="53"/>
      <c r="G49" s="53"/>
      <c r="H49" s="58"/>
      <c r="I49" s="57"/>
      <c r="J49" s="33">
        <f t="shared" si="0"/>
      </c>
      <c r="K49" s="56"/>
      <c r="L49" s="57"/>
      <c r="M49" s="33">
        <f t="shared" si="1"/>
      </c>
      <c r="N49" s="56"/>
      <c r="O49" s="57"/>
      <c r="P49" s="33">
        <f t="shared" si="2"/>
      </c>
      <c r="Q49" s="56"/>
      <c r="R49" s="5"/>
    </row>
    <row r="50" spans="1:18" ht="13.5">
      <c r="A50" s="51">
        <v>40</v>
      </c>
      <c r="B50" s="58"/>
      <c r="C50" s="58"/>
      <c r="D50" s="58"/>
      <c r="E50" s="59"/>
      <c r="F50" s="53"/>
      <c r="G50" s="53"/>
      <c r="H50" s="58"/>
      <c r="I50" s="57"/>
      <c r="J50" s="33">
        <f t="shared" si="0"/>
      </c>
      <c r="K50" s="56"/>
      <c r="L50" s="57"/>
      <c r="M50" s="33">
        <f t="shared" si="1"/>
      </c>
      <c r="N50" s="56"/>
      <c r="O50" s="57"/>
      <c r="P50" s="33">
        <f t="shared" si="2"/>
      </c>
      <c r="Q50" s="56"/>
      <c r="R50" s="5"/>
    </row>
    <row r="51" spans="1:18" ht="13.5">
      <c r="A51" s="51">
        <v>41</v>
      </c>
      <c r="B51" s="58"/>
      <c r="C51" s="58"/>
      <c r="D51" s="58"/>
      <c r="E51" s="59"/>
      <c r="F51" s="53"/>
      <c r="G51" s="53"/>
      <c r="H51" s="58"/>
      <c r="I51" s="57"/>
      <c r="J51" s="33">
        <f t="shared" si="0"/>
      </c>
      <c r="K51" s="56"/>
      <c r="L51" s="57"/>
      <c r="M51" s="33">
        <f t="shared" si="1"/>
      </c>
      <c r="N51" s="56"/>
      <c r="O51" s="57"/>
      <c r="P51" s="33">
        <f t="shared" si="2"/>
      </c>
      <c r="Q51" s="56"/>
      <c r="R51" s="5"/>
    </row>
    <row r="52" spans="1:18" ht="13.5">
      <c r="A52" s="51">
        <v>42</v>
      </c>
      <c r="B52" s="58"/>
      <c r="C52" s="58"/>
      <c r="D52" s="58"/>
      <c r="E52" s="59"/>
      <c r="F52" s="53"/>
      <c r="G52" s="53"/>
      <c r="H52" s="58"/>
      <c r="I52" s="57"/>
      <c r="J52" s="33">
        <f t="shared" si="0"/>
      </c>
      <c r="K52" s="56"/>
      <c r="L52" s="57"/>
      <c r="M52" s="33">
        <f t="shared" si="1"/>
      </c>
      <c r="N52" s="56"/>
      <c r="O52" s="57"/>
      <c r="P52" s="33">
        <f t="shared" si="2"/>
      </c>
      <c r="Q52" s="56"/>
      <c r="R52" s="5"/>
    </row>
    <row r="53" spans="1:18" ht="13.5">
      <c r="A53" s="51">
        <v>43</v>
      </c>
      <c r="B53" s="58"/>
      <c r="C53" s="58"/>
      <c r="D53" s="58"/>
      <c r="E53" s="59"/>
      <c r="F53" s="53"/>
      <c r="G53" s="53"/>
      <c r="H53" s="58"/>
      <c r="I53" s="57"/>
      <c r="J53" s="33">
        <f t="shared" si="0"/>
      </c>
      <c r="K53" s="56"/>
      <c r="L53" s="57"/>
      <c r="M53" s="33">
        <f t="shared" si="1"/>
      </c>
      <c r="N53" s="56"/>
      <c r="O53" s="57"/>
      <c r="P53" s="33">
        <f t="shared" si="2"/>
      </c>
      <c r="Q53" s="56"/>
      <c r="R53" s="5"/>
    </row>
    <row r="54" spans="1:18" ht="13.5">
      <c r="A54" s="51">
        <v>44</v>
      </c>
      <c r="B54" s="58"/>
      <c r="C54" s="58"/>
      <c r="D54" s="58"/>
      <c r="E54" s="59"/>
      <c r="F54" s="53"/>
      <c r="G54" s="53"/>
      <c r="H54" s="58"/>
      <c r="I54" s="57"/>
      <c r="J54" s="33">
        <f t="shared" si="0"/>
      </c>
      <c r="K54" s="56"/>
      <c r="L54" s="57"/>
      <c r="M54" s="33">
        <f t="shared" si="1"/>
      </c>
      <c r="N54" s="56"/>
      <c r="O54" s="57"/>
      <c r="P54" s="33">
        <f t="shared" si="2"/>
      </c>
      <c r="Q54" s="56"/>
      <c r="R54" s="5"/>
    </row>
    <row r="55" spans="1:18" ht="13.5">
      <c r="A55" s="51">
        <v>45</v>
      </c>
      <c r="B55" s="58"/>
      <c r="C55" s="58"/>
      <c r="D55" s="58"/>
      <c r="E55" s="59"/>
      <c r="F55" s="53"/>
      <c r="G55" s="53"/>
      <c r="H55" s="58"/>
      <c r="I55" s="57"/>
      <c r="J55" s="33">
        <f t="shared" si="0"/>
      </c>
      <c r="K55" s="56"/>
      <c r="L55" s="57"/>
      <c r="M55" s="33">
        <f t="shared" si="1"/>
      </c>
      <c r="N55" s="56"/>
      <c r="O55" s="57"/>
      <c r="P55" s="33">
        <f t="shared" si="2"/>
      </c>
      <c r="Q55" s="56"/>
      <c r="R55" s="5"/>
    </row>
    <row r="56" spans="1:18" ht="13.5">
      <c r="A56" s="51">
        <v>46</v>
      </c>
      <c r="B56" s="58"/>
      <c r="C56" s="58"/>
      <c r="D56" s="58"/>
      <c r="E56" s="59"/>
      <c r="F56" s="53"/>
      <c r="G56" s="53"/>
      <c r="H56" s="58"/>
      <c r="I56" s="57"/>
      <c r="J56" s="33">
        <f t="shared" si="0"/>
      </c>
      <c r="K56" s="56"/>
      <c r="L56" s="57"/>
      <c r="M56" s="33">
        <f t="shared" si="1"/>
      </c>
      <c r="N56" s="56"/>
      <c r="O56" s="57"/>
      <c r="P56" s="33">
        <f t="shared" si="2"/>
      </c>
      <c r="Q56" s="56"/>
      <c r="R56" s="5"/>
    </row>
    <row r="57" spans="1:18" ht="13.5">
      <c r="A57" s="51">
        <v>47</v>
      </c>
      <c r="B57" s="58"/>
      <c r="C57" s="58"/>
      <c r="D57" s="58"/>
      <c r="E57" s="59"/>
      <c r="F57" s="53"/>
      <c r="G57" s="53"/>
      <c r="H57" s="58"/>
      <c r="I57" s="57"/>
      <c r="J57" s="33">
        <f t="shared" si="0"/>
      </c>
      <c r="K57" s="56"/>
      <c r="L57" s="57"/>
      <c r="M57" s="33">
        <f t="shared" si="1"/>
      </c>
      <c r="N57" s="56"/>
      <c r="O57" s="57"/>
      <c r="P57" s="33">
        <f t="shared" si="2"/>
      </c>
      <c r="Q57" s="56"/>
      <c r="R57" s="5"/>
    </row>
    <row r="58" spans="1:18" ht="13.5">
      <c r="A58" s="51">
        <v>48</v>
      </c>
      <c r="B58" s="58"/>
      <c r="C58" s="58"/>
      <c r="D58" s="58"/>
      <c r="E58" s="59"/>
      <c r="F58" s="53"/>
      <c r="G58" s="53"/>
      <c r="H58" s="58"/>
      <c r="I58" s="57"/>
      <c r="J58" s="33">
        <f t="shared" si="0"/>
      </c>
      <c r="K58" s="56"/>
      <c r="L58" s="57"/>
      <c r="M58" s="33">
        <f t="shared" si="1"/>
      </c>
      <c r="N58" s="56"/>
      <c r="O58" s="57"/>
      <c r="P58" s="33">
        <f t="shared" si="2"/>
      </c>
      <c r="Q58" s="56"/>
      <c r="R58" s="5"/>
    </row>
    <row r="59" spans="1:18" ht="13.5">
      <c r="A59" s="51">
        <v>49</v>
      </c>
      <c r="B59" s="58"/>
      <c r="C59" s="58"/>
      <c r="D59" s="58"/>
      <c r="E59" s="59"/>
      <c r="F59" s="53"/>
      <c r="G59" s="53"/>
      <c r="H59" s="58"/>
      <c r="I59" s="57"/>
      <c r="J59" s="33">
        <f t="shared" si="0"/>
      </c>
      <c r="K59" s="56"/>
      <c r="L59" s="57"/>
      <c r="M59" s="33">
        <f t="shared" si="1"/>
      </c>
      <c r="N59" s="56"/>
      <c r="O59" s="57"/>
      <c r="P59" s="33">
        <f t="shared" si="2"/>
      </c>
      <c r="Q59" s="56"/>
      <c r="R59" s="5"/>
    </row>
    <row r="60" spans="1:18" ht="13.5">
      <c r="A60" s="51">
        <v>50</v>
      </c>
      <c r="B60" s="58"/>
      <c r="C60" s="58"/>
      <c r="D60" s="58"/>
      <c r="E60" s="59"/>
      <c r="F60" s="53"/>
      <c r="G60" s="53"/>
      <c r="H60" s="58"/>
      <c r="I60" s="57"/>
      <c r="J60" s="33">
        <f t="shared" si="0"/>
      </c>
      <c r="K60" s="56"/>
      <c r="L60" s="57"/>
      <c r="M60" s="33">
        <f t="shared" si="1"/>
      </c>
      <c r="N60" s="56"/>
      <c r="O60" s="57"/>
      <c r="P60" s="33">
        <f t="shared" si="2"/>
      </c>
      <c r="Q60" s="56"/>
      <c r="R60" s="5"/>
    </row>
    <row r="61" ht="5.25" customHeight="1"/>
    <row r="62" spans="13:16" ht="18.75" customHeight="1">
      <c r="M62" s="79" t="s">
        <v>36</v>
      </c>
      <c r="N62" s="80"/>
      <c r="O62" s="81"/>
      <c r="P62" s="64" t="s">
        <v>37</v>
      </c>
    </row>
    <row r="63" spans="13:16" ht="18.75" customHeight="1">
      <c r="M63" s="82"/>
      <c r="N63" s="83"/>
      <c r="O63" s="84"/>
      <c r="P63" s="65"/>
    </row>
    <row r="64" spans="13:16" ht="18.75" customHeight="1">
      <c r="M64" s="82"/>
      <c r="N64" s="83"/>
      <c r="O64" s="84"/>
      <c r="P64" s="65"/>
    </row>
  </sheetData>
  <sheetProtection/>
  <mergeCells count="13">
    <mergeCell ref="N1:P1"/>
    <mergeCell ref="C2:G2"/>
    <mergeCell ref="I2:K2"/>
    <mergeCell ref="N2:O2"/>
    <mergeCell ref="C3:F3"/>
    <mergeCell ref="N3:O3"/>
    <mergeCell ref="M64:O64"/>
    <mergeCell ref="J6:K6"/>
    <mergeCell ref="H7:J7"/>
    <mergeCell ref="K7:M7"/>
    <mergeCell ref="N7:P7"/>
    <mergeCell ref="M62:O62"/>
    <mergeCell ref="M63:O63"/>
  </mergeCells>
  <dataValidations count="8">
    <dataValidation allowBlank="1" showInputMessage="1" showErrorMessage="1" imeMode="hiragana" sqref="O2 I2:K3 C2:C3 D2:F2 N2:N3 C11:C60"/>
    <dataValidation allowBlank="1" showInputMessage="1" showErrorMessage="1" imeMode="on" sqref="M11:M60 M8:M9 J8:J9 J11:J60 P8:P9 P11:P60"/>
    <dataValidation allowBlank="1" showInputMessage="1" showErrorMessage="1" imeMode="halfKatakana" sqref="B11:B60"/>
    <dataValidation type="textLength" allowBlank="1" showInputMessage="1" showErrorMessage="1" errorTitle="記録の入力エラー" error="トラック種目の記録は７桁、&#10;フィールド種目の記録は５桁です。" imeMode="off" sqref="N11:N60 K11:K60 Q11:Q60">
      <formula1>5</formula1>
      <formula2>7</formula2>
    </dataValidation>
    <dataValidation type="textLength" operator="equal" allowBlank="1" showInputMessage="1" showErrorMessage="1" errorTitle="性別の入力エラー" error="性別は１桁です。" imeMode="off" sqref="E11:E60">
      <formula1>1</formula1>
    </dataValidation>
    <dataValidation type="textLength" operator="equal" allowBlank="1" showInputMessage="1" showErrorMessage="1" errorTitle="県の入力エラー" error="県コードは「３３」です。" imeMode="off" sqref="F11:F60">
      <formula1>2</formula1>
    </dataValidation>
    <dataValidation type="textLength" operator="equal" allowBlank="1" showInputMessage="1" showErrorMessage="1" errorTitle="種目コード入力のエラー" error="種目コードは５桁です。&#10;（例）　00200" imeMode="off" sqref="L11:L60 O11:O60 I11:I60">
      <formula1>5</formula1>
    </dataValidation>
    <dataValidation allowBlank="1" showInputMessage="1" showErrorMessage="1" imeMode="off" sqref="H2:H3 J10:Q10 L2:M3 B1:K1 N4 K4:K5 P4 N1 Q1:U1 P2:U3 L4:L6 R8:R51 B7:H7 B8:I10 O8:O9 N7 L8:L9 K7:K8 R7:V7 Q4:U6 B4:J6 N5:P6 S8:V21 D11:D60 G11:H60"/>
  </dataValidations>
  <printOptions/>
  <pageMargins left="0.2362204724409449" right="0.2362204724409449" top="0.1968503937007874" bottom="0.1968503937007874" header="0" footer="0"/>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nogami</dc:creator>
  <cp:keywords/>
  <dc:description/>
  <cp:lastModifiedBy>nogami</cp:lastModifiedBy>
  <cp:lastPrinted>2016-02-02T08:52:29Z</cp:lastPrinted>
  <dcterms:created xsi:type="dcterms:W3CDTF">2014-05-11T22:35:07Z</dcterms:created>
  <dcterms:modified xsi:type="dcterms:W3CDTF">2017-08-07T06:06:54Z</dcterms:modified>
  <cp:category/>
  <cp:version/>
  <cp:contentType/>
  <cp:contentStatus/>
</cp:coreProperties>
</file>